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6030" sheetId="1" r:id="rId1"/>
  </sheets>
  <definedNames>
    <definedName name="_xlnm.Print_Area" localSheetId="0">КПК0116030!$A$1:$BQ$327</definedName>
  </definedNames>
  <calcPr calcId="152511"/>
</workbook>
</file>

<file path=xl/calcChain.xml><?xml version="1.0" encoding="utf-8"?>
<calcChain xmlns="http://schemas.openxmlformats.org/spreadsheetml/2006/main">
  <c r="AQ306" i="1" l="1"/>
  <c r="AQ303" i="1"/>
  <c r="AQ300" i="1"/>
  <c r="AQ298" i="1"/>
  <c r="AQ297" i="1"/>
  <c r="AQ296" i="1"/>
  <c r="AQ295" i="1"/>
  <c r="AI294" i="1"/>
  <c r="AA294" i="1"/>
  <c r="AI63" i="1"/>
  <c r="AY61" i="1"/>
  <c r="AY60" i="1"/>
  <c r="AY59" i="1"/>
  <c r="AY58" i="1"/>
  <c r="AI56" i="1"/>
  <c r="S56" i="1"/>
  <c r="AI51" i="1"/>
  <c r="BN287" i="1"/>
  <c r="BI287" i="1"/>
  <c r="BD287" i="1"/>
  <c r="AZ287" i="1"/>
  <c r="BN285" i="1"/>
  <c r="BI285" i="1"/>
  <c r="BD285" i="1"/>
  <c r="AZ285" i="1"/>
  <c r="BN284" i="1"/>
  <c r="BI284" i="1"/>
  <c r="BD284" i="1"/>
  <c r="AZ284" i="1"/>
  <c r="BN282" i="1"/>
  <c r="BI282" i="1"/>
  <c r="BD282" i="1"/>
  <c r="AZ282" i="1"/>
  <c r="BN280" i="1"/>
  <c r="BI280" i="1"/>
  <c r="BD280" i="1"/>
  <c r="AZ280" i="1"/>
  <c r="BI278" i="1"/>
  <c r="BD278" i="1"/>
  <c r="AZ278" i="1"/>
  <c r="BN278" i="1" s="1"/>
  <c r="BI276" i="1"/>
  <c r="BD276" i="1"/>
  <c r="AZ276" i="1"/>
  <c r="BN276" i="1" s="1"/>
  <c r="BI274" i="1"/>
  <c r="BD274" i="1"/>
  <c r="AZ274" i="1"/>
  <c r="BN274" i="1" s="1"/>
  <c r="BN272" i="1"/>
  <c r="BI272" i="1"/>
  <c r="BD272" i="1"/>
  <c r="AZ272" i="1"/>
  <c r="BN270" i="1"/>
  <c r="BI270" i="1"/>
  <c r="BD270" i="1"/>
  <c r="AZ270" i="1"/>
  <c r="BN268" i="1"/>
  <c r="BI268" i="1"/>
  <c r="BD268" i="1"/>
  <c r="AZ268" i="1"/>
  <c r="BN265" i="1"/>
  <c r="BI265" i="1"/>
  <c r="BD265" i="1"/>
  <c r="AZ265" i="1"/>
  <c r="BN263" i="1"/>
  <c r="BI263" i="1"/>
  <c r="BD263" i="1"/>
  <c r="AZ263" i="1"/>
  <c r="BI262" i="1"/>
  <c r="BD262" i="1"/>
  <c r="AZ262" i="1"/>
  <c r="BN262" i="1" s="1"/>
  <c r="BN260" i="1"/>
  <c r="BI260" i="1"/>
  <c r="BD260" i="1"/>
  <c r="AZ260" i="1"/>
  <c r="BN258" i="1"/>
  <c r="BI258" i="1"/>
  <c r="BD258" i="1"/>
  <c r="AZ258" i="1"/>
  <c r="BN256" i="1"/>
  <c r="BI256" i="1"/>
  <c r="BD256" i="1"/>
  <c r="AZ256" i="1"/>
  <c r="BN254" i="1"/>
  <c r="BI254" i="1"/>
  <c r="BD254" i="1"/>
  <c r="AZ254" i="1"/>
  <c r="BI252" i="1"/>
  <c r="BD252" i="1"/>
  <c r="AZ252" i="1"/>
  <c r="BN252" i="1" s="1"/>
  <c r="BI250" i="1"/>
  <c r="BD250" i="1"/>
  <c r="AZ250" i="1"/>
  <c r="BN250" i="1" s="1"/>
  <c r="BI248" i="1"/>
  <c r="BD248" i="1"/>
  <c r="AZ248" i="1"/>
  <c r="BN248" i="1" s="1"/>
  <c r="BN246" i="1"/>
  <c r="BI246" i="1"/>
  <c r="BD246" i="1"/>
  <c r="AZ246" i="1"/>
  <c r="BN244" i="1"/>
  <c r="BI244" i="1"/>
  <c r="BD244" i="1"/>
  <c r="AZ244" i="1"/>
  <c r="BN242" i="1"/>
  <c r="BI242" i="1"/>
  <c r="BD242" i="1"/>
  <c r="AZ242" i="1"/>
  <c r="BN239" i="1"/>
  <c r="BI239" i="1"/>
  <c r="BD239" i="1"/>
  <c r="AZ239" i="1"/>
  <c r="BN237" i="1"/>
  <c r="BI237" i="1"/>
  <c r="BD237" i="1"/>
  <c r="AZ237" i="1"/>
  <c r="BI235" i="1"/>
  <c r="BD235" i="1"/>
  <c r="AZ235" i="1"/>
  <c r="BN235" i="1" s="1"/>
  <c r="BN233" i="1"/>
  <c r="BI233" i="1"/>
  <c r="BD233" i="1"/>
  <c r="AZ233" i="1"/>
  <c r="BN231" i="1"/>
  <c r="BI231" i="1"/>
  <c r="BD231" i="1"/>
  <c r="AZ231" i="1"/>
  <c r="BN229" i="1"/>
  <c r="BI229" i="1"/>
  <c r="BD229" i="1"/>
  <c r="AZ229" i="1"/>
  <c r="BN227" i="1"/>
  <c r="BI227" i="1"/>
  <c r="BD227" i="1"/>
  <c r="AZ227" i="1"/>
  <c r="BN225" i="1"/>
  <c r="BI225" i="1"/>
  <c r="BD225" i="1"/>
  <c r="AZ225" i="1"/>
  <c r="BI223" i="1"/>
  <c r="BD223" i="1"/>
  <c r="AZ223" i="1"/>
  <c r="BN223" i="1" s="1"/>
  <c r="BI221" i="1"/>
  <c r="BD221" i="1"/>
  <c r="AZ221" i="1"/>
  <c r="BN221" i="1" s="1"/>
  <c r="BI219" i="1"/>
  <c r="BD219" i="1"/>
  <c r="AZ219" i="1"/>
  <c r="BN219" i="1" s="1"/>
  <c r="BN217" i="1"/>
  <c r="BI217" i="1"/>
  <c r="BD217" i="1"/>
  <c r="AZ217" i="1"/>
  <c r="BN215" i="1"/>
  <c r="BI215" i="1"/>
  <c r="BD215" i="1"/>
  <c r="AZ215" i="1"/>
  <c r="BN213" i="1"/>
  <c r="BI213" i="1"/>
  <c r="BD213" i="1"/>
  <c r="AZ213" i="1"/>
  <c r="BN210" i="1"/>
  <c r="BI210" i="1"/>
  <c r="BD210" i="1"/>
  <c r="AZ210" i="1"/>
  <c r="BI208" i="1"/>
  <c r="BD208" i="1"/>
  <c r="AZ208" i="1"/>
  <c r="BN208" i="1" s="1"/>
  <c r="BN206" i="1"/>
  <c r="BI206" i="1"/>
  <c r="BD206" i="1"/>
  <c r="AZ206" i="1"/>
  <c r="BN204" i="1"/>
  <c r="BI204" i="1"/>
  <c r="BD204" i="1"/>
  <c r="AZ204" i="1"/>
  <c r="BN202" i="1"/>
  <c r="BI202" i="1"/>
  <c r="BD202" i="1"/>
  <c r="AZ202" i="1"/>
  <c r="BN200" i="1"/>
  <c r="BI200" i="1"/>
  <c r="BD200" i="1"/>
  <c r="AZ200" i="1"/>
  <c r="BI198" i="1"/>
  <c r="BD198" i="1"/>
  <c r="AZ198" i="1"/>
  <c r="BN198" i="1" s="1"/>
  <c r="BI196" i="1"/>
  <c r="BD196" i="1"/>
  <c r="AZ196" i="1"/>
  <c r="BN196" i="1" s="1"/>
  <c r="BI194" i="1"/>
  <c r="BD194" i="1"/>
  <c r="AZ194" i="1"/>
  <c r="BN194" i="1" s="1"/>
  <c r="BI192" i="1"/>
  <c r="BD192" i="1"/>
  <c r="AZ192" i="1"/>
  <c r="BN192" i="1" s="1"/>
  <c r="BI190" i="1"/>
  <c r="BD190" i="1"/>
  <c r="AZ190" i="1"/>
  <c r="BN190" i="1" s="1"/>
  <c r="BI188" i="1"/>
  <c r="BD188" i="1"/>
  <c r="AZ188" i="1"/>
  <c r="BN188" i="1" s="1"/>
  <c r="BN186" i="1"/>
  <c r="BI186" i="1"/>
  <c r="BD186" i="1"/>
  <c r="AZ186" i="1"/>
  <c r="BN184" i="1"/>
  <c r="BI184" i="1"/>
  <c r="BD184" i="1"/>
  <c r="AZ184" i="1"/>
  <c r="BN182" i="1"/>
  <c r="BI182" i="1"/>
  <c r="BD182" i="1"/>
  <c r="AZ182" i="1"/>
  <c r="BN180" i="1"/>
  <c r="BI180" i="1"/>
  <c r="BD180" i="1"/>
  <c r="AZ180" i="1"/>
  <c r="BI175" i="1"/>
  <c r="BD175" i="1"/>
  <c r="AZ175" i="1"/>
  <c r="AK175" i="1"/>
  <c r="BN175" i="1" s="1"/>
  <c r="BI173" i="1"/>
  <c r="BD173" i="1"/>
  <c r="AZ173" i="1"/>
  <c r="AK173" i="1"/>
  <c r="BN173" i="1" s="1"/>
  <c r="BI171" i="1"/>
  <c r="BD171" i="1"/>
  <c r="AZ171" i="1"/>
  <c r="AK171" i="1"/>
  <c r="BN171" i="1" s="1"/>
  <c r="BI169" i="1"/>
  <c r="BD169" i="1"/>
  <c r="AZ169" i="1"/>
  <c r="AK169" i="1"/>
  <c r="BN169" i="1" s="1"/>
  <c r="BI167" i="1"/>
  <c r="BD167" i="1"/>
  <c r="AZ167" i="1"/>
  <c r="AK167" i="1"/>
  <c r="BN167" i="1" s="1"/>
  <c r="BI165" i="1"/>
  <c r="BD165" i="1"/>
  <c r="AZ165" i="1"/>
  <c r="AK165" i="1"/>
  <c r="BN165" i="1" s="1"/>
  <c r="BI163" i="1"/>
  <c r="BD163" i="1"/>
  <c r="AZ163" i="1"/>
  <c r="AK163" i="1"/>
  <c r="BN163" i="1" s="1"/>
  <c r="BI161" i="1"/>
  <c r="BD161" i="1"/>
  <c r="AZ161" i="1"/>
  <c r="AK161" i="1"/>
  <c r="BN161" i="1" s="1"/>
  <c r="BI159" i="1"/>
  <c r="BD159" i="1"/>
  <c r="AZ159" i="1"/>
  <c r="AK159" i="1"/>
  <c r="BI157" i="1"/>
  <c r="BD157" i="1"/>
  <c r="AZ157" i="1"/>
  <c r="AK157" i="1"/>
  <c r="BN157" i="1" s="1"/>
  <c r="BI155" i="1"/>
  <c r="BD155" i="1"/>
  <c r="AZ155" i="1"/>
  <c r="AK155" i="1"/>
  <c r="BI153" i="1"/>
  <c r="BD153" i="1"/>
  <c r="AZ153" i="1"/>
  <c r="AK153" i="1"/>
  <c r="BN153" i="1" s="1"/>
  <c r="BI151" i="1"/>
  <c r="BD151" i="1"/>
  <c r="AZ151" i="1"/>
  <c r="AK151" i="1"/>
  <c r="BI149" i="1"/>
  <c r="BD149" i="1"/>
  <c r="AZ149" i="1"/>
  <c r="AK149" i="1"/>
  <c r="BI148" i="1"/>
  <c r="BD148" i="1"/>
  <c r="AZ148" i="1"/>
  <c r="AK148" i="1"/>
  <c r="BH136" i="1"/>
  <c r="BC136" i="1"/>
  <c r="BH134" i="1"/>
  <c r="BC134" i="1"/>
  <c r="BH132" i="1"/>
  <c r="BC132" i="1"/>
  <c r="BH130" i="1"/>
  <c r="BC130" i="1"/>
  <c r="BH128" i="1"/>
  <c r="BC128" i="1"/>
  <c r="BH125" i="1"/>
  <c r="BC125" i="1"/>
  <c r="BH123" i="1"/>
  <c r="BC123" i="1"/>
  <c r="BH121" i="1"/>
  <c r="BC121" i="1"/>
  <c r="BH119" i="1"/>
  <c r="BC119" i="1"/>
  <c r="BH117" i="1"/>
  <c r="BC117" i="1"/>
  <c r="BH115" i="1"/>
  <c r="BC115" i="1"/>
  <c r="BH113" i="1"/>
  <c r="BC113" i="1"/>
  <c r="BH111" i="1"/>
  <c r="BC111" i="1"/>
  <c r="BH108" i="1"/>
  <c r="BC108" i="1"/>
  <c r="BH106" i="1"/>
  <c r="BC106" i="1"/>
  <c r="BH104" i="1"/>
  <c r="BC104" i="1"/>
  <c r="BH102" i="1"/>
  <c r="BC102" i="1"/>
  <c r="BH100" i="1"/>
  <c r="BC100" i="1"/>
  <c r="BH98" i="1"/>
  <c r="BC98" i="1"/>
  <c r="BH96" i="1"/>
  <c r="BC96" i="1"/>
  <c r="BH93" i="1"/>
  <c r="BC93" i="1"/>
  <c r="BH91" i="1"/>
  <c r="BC91" i="1"/>
  <c r="BH89" i="1"/>
  <c r="BC89" i="1"/>
  <c r="BH87" i="1"/>
  <c r="BC87" i="1"/>
  <c r="BH85" i="1"/>
  <c r="BC85" i="1"/>
  <c r="BH83" i="1"/>
  <c r="BC83" i="1"/>
  <c r="BH81" i="1"/>
  <c r="BC81" i="1"/>
  <c r="BH79" i="1"/>
  <c r="BC79" i="1"/>
  <c r="BH77" i="1"/>
  <c r="BC77" i="1"/>
  <c r="BI43" i="1"/>
  <c r="BD43" i="1"/>
  <c r="AZ43" i="1"/>
  <c r="AK43" i="1"/>
  <c r="BI41" i="1"/>
  <c r="BD41" i="1"/>
  <c r="AZ41" i="1"/>
  <c r="AK41" i="1"/>
  <c r="BI39" i="1"/>
  <c r="BD39" i="1"/>
  <c r="AZ39" i="1"/>
  <c r="AK39" i="1"/>
  <c r="BI37" i="1"/>
  <c r="BD37" i="1"/>
  <c r="AZ37" i="1"/>
  <c r="AK37" i="1"/>
  <c r="BI35" i="1"/>
  <c r="BD35" i="1"/>
  <c r="AZ35" i="1"/>
  <c r="AK35" i="1"/>
  <c r="BI33" i="1"/>
  <c r="BN33" i="1" s="1"/>
  <c r="BD33" i="1"/>
  <c r="AZ33" i="1"/>
  <c r="AK33" i="1"/>
  <c r="BI31" i="1"/>
  <c r="BD31" i="1"/>
  <c r="AZ31" i="1"/>
  <c r="AK31" i="1"/>
  <c r="BI30" i="1"/>
  <c r="BN30" i="1" s="1"/>
  <c r="BD30" i="1"/>
  <c r="AZ30" i="1"/>
  <c r="AK30" i="1"/>
  <c r="AQ294" i="1" l="1"/>
  <c r="AY56" i="1"/>
  <c r="BN148" i="1"/>
  <c r="BN149" i="1"/>
  <c r="BN151" i="1"/>
  <c r="BN155" i="1"/>
  <c r="BN159" i="1"/>
  <c r="BN35" i="1"/>
  <c r="BN37" i="1"/>
  <c r="BN41" i="1"/>
  <c r="BN43" i="1"/>
  <c r="BN39" i="1"/>
  <c r="BN31" i="1"/>
</calcChain>
</file>

<file path=xl/sharedStrings.xml><?xml version="1.0" encoding="utf-8"?>
<sst xmlns="http://schemas.openxmlformats.org/spreadsheetml/2006/main" count="623" uniqueCount="362">
  <si>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</si>
  <si>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</si>
  <si>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</si>
  <si>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</si>
  <si>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</si>
  <si>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</si>
  <si>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</si>
  <si>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</si>
  <si>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</si>
  <si>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</si>
  <si>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</si>
  <si>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</si>
  <si>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</si>
  <si>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</si>
  <si>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</si>
  <si>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</si>
  <si>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</si>
  <si>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</si>
  <si>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</si>
  <si>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</si>
  <si>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</si>
  <si>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</si>
  <si>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</si>
  <si>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</si>
  <si>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</si>
  <si>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</si>
  <si>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</si>
  <si>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</si>
  <si>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</si>
  <si>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</si>
  <si>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</si>
  <si>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</si>
  <si>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</si>
  <si>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</si>
  <si>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</si>
  <si>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</si>
  <si>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</si>
  <si>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</si>
  <si>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</si>
  <si>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</si>
  <si>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</si>
  <si>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</si>
  <si>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</si>
  <si>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</si>
  <si>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</si>
  <si>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</si>
  <si>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</si>
  <si>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</si>
  <si>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</si>
  <si>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</si>
  <si>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</si>
  <si>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</si>
  <si>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</si>
  <si>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</si>
  <si>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</si>
  <si>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</si>
  <si>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</si>
  <si>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</si>
  <si>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</si>
  <si>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</si>
  <si>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</si>
  <si>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</si>
  <si>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</si>
  <si>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</si>
  <si>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</si>
  <si>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</si>
  <si>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</si>
  <si>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</si>
  <si>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</si>
  <si>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</si>
  <si>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</si>
  <si>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</si>
  <si>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</si>
  <si>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</si>
  <si>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</si>
  <si>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</si>
  <si>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</si>
  <si>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</si>
  <si>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</si>
  <si>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</si>
  <si>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</si>
  <si>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</si>
  <si>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</si>
  <si>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</si>
  <si>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</si>
  <si>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</si>
  <si>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</si>
  <si>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</si>
  <si>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</si>
  <si>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</si>
  <si>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</si>
  <si>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</si>
  <si>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</si>
  <si>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</si>
  <si>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</si>
  <si>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</si>
  <si>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</si>
  <si>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</si>
  <si>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</si>
  <si>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</si>
  <si>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</si>
  <si>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</si>
  <si>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</si>
  <si>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</si>
  <si>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</si>
  <si>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</si>
  <si>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</si>
  <si>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</si>
  <si>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Придбання основних засобів (насос, висоторіз)</t>
  </si>
  <si>
    <t>C32:BQ32</t>
  </si>
  <si>
    <t>Пояснення щодо причин розбіжностей між фактичними та затвердженими результативними показниками: виникла економія бюджетних коштів на придбання основних засобів у зв'язку з тим, що не встигли придбати насос</t>
  </si>
  <si>
    <t>За рахунок додаткової дотації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зв'язку з повномасштабною збройною агресією Російської Федерації на виплату заробітної плати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</si>
  <si>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</si>
  <si>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</si>
  <si>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відсутні</t>
  </si>
  <si>
    <t>Забезпечення належного утримання вулично-дорожньої мережі, експлуатаційне утримання технічних засобів організації дорожнього руху</t>
  </si>
  <si>
    <t>1.4</t>
  </si>
  <si>
    <t>C36:BQ36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</si>
  <si>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 у зв'язку з воєнним станом</t>
  </si>
  <si>
    <t>Забезпечення утримання та розвитку пам'яток культурної спадщини, проведення поточного, капітального ремонтів та комплексу реставраційних робіт (пам'ятник Князю Ігорю)</t>
  </si>
  <si>
    <t>1.5</t>
  </si>
  <si>
    <t>C38:BQ38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</si>
  <si>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(згідно акту виконаних робіт)</t>
  </si>
  <si>
    <t>Оприбуткування ОЗ та матеріалів, що надійшли від благодійних організацій, згідно довідки у натуральній формі</t>
  </si>
  <si>
    <t>1.6</t>
  </si>
  <si>
    <t>C40:BQ40</t>
  </si>
  <si>
    <t>Забезпечення функціонування мереж зовнішнього освітлення</t>
  </si>
  <si>
    <t>1.7</t>
  </si>
  <si>
    <t>C42:BQ42</t>
  </si>
  <si>
    <t>Пояснення щодо причин розбіжностей між фактичними та затвердженими результативними показниками: виникла економія бюджетних коштів у зв'язку з тим, що на впродовж року були планові та екстренні відключення світла</t>
  </si>
  <si>
    <t>Збереження та утримання на належному рівні санітарного стану населеного пункту та поліпшення його екологічних умов</t>
  </si>
  <si>
    <t>1.8</t>
  </si>
  <si>
    <t>C44:BQ44</t>
  </si>
  <si>
    <t>Пояснення щодо причин розбіжностей між фактичними та затвердженими результативними показниками: у зв'язку із сприятливими погодними умовами виникла економія коштів</t>
  </si>
  <si>
    <t/>
  </si>
  <si>
    <t>затрат</t>
  </si>
  <si>
    <t>обсяг видатків на придбання насосу, висоторізу тощо</t>
  </si>
  <si>
    <t>C78:BQ78</t>
  </si>
  <si>
    <t>обсяг видатків на забезпечення сталого функціонування існуючої системи зовнішнього освітлення громади</t>
  </si>
  <si>
    <t>C80:BQ80</t>
  </si>
  <si>
    <t>обсяг видатків на забезпечення зимового утримання вульчно-дорожньої мережі, засобів безпеки руху (дорожніх знаків тощо), нанесення дорожньої розмітки</t>
  </si>
  <si>
    <t>C82:BQ82</t>
  </si>
  <si>
    <t>обсяг видатків на покращення санітарного та естетичного стану</t>
  </si>
  <si>
    <t>C84:BQ84</t>
  </si>
  <si>
    <t>кількість штатних одиниць, всього:</t>
  </si>
  <si>
    <t>C86:BQ86</t>
  </si>
  <si>
    <t>з них кількість штатних одиниць жінок</t>
  </si>
  <si>
    <t>C88:BQ88</t>
  </si>
  <si>
    <t>з них кількість штатних одиниць чоловіків</t>
  </si>
  <si>
    <t>C90:BQ90</t>
  </si>
  <si>
    <t>вартість оприбуткованих ОЗ та матеріалів, згідно довідок у натуральній формі</t>
  </si>
  <si>
    <t>C92:BQ92</t>
  </si>
  <si>
    <t>обсяг фінансування витрат на поточний ремонт об'єктів культурної спадщини</t>
  </si>
  <si>
    <t>C94:BQ94</t>
  </si>
  <si>
    <t>продукту</t>
  </si>
  <si>
    <t>кількість насосів</t>
  </si>
  <si>
    <t>C97:BQ97</t>
  </si>
  <si>
    <t>Пояснення щодо причин розбіжностей між фактичними та затвердженими результативними показниками: в кінці року не встигли придбати насос</t>
  </si>
  <si>
    <t>протяжність мереж зовнішнього освітлення громади на яких планується роводити роботи з утримання, відновлення та ремонту</t>
  </si>
  <si>
    <t>C99:BQ99</t>
  </si>
  <si>
    <t>площа вулично-дорожньої мережі на яких планується проведення робіт з зимового утримання, встановлення засобів безпеки руху (дорожніх знаків тощо), нанесення дорожньої розмітки</t>
  </si>
  <si>
    <t>C101:BQ101</t>
  </si>
  <si>
    <t>площа, що підлягає покращення санітарного та естетичного стану</t>
  </si>
  <si>
    <t>C103:BQ103</t>
  </si>
  <si>
    <t>кількість оприбуткованих ОЗ та матеріалів, згідно довідки у натуральній формі</t>
  </si>
  <si>
    <t>C105:BQ105</t>
  </si>
  <si>
    <t>кількість висоторізів, що планується придбати</t>
  </si>
  <si>
    <t>C107:BQ107</t>
  </si>
  <si>
    <t>кількість об'єктів культурної спадщини на яких планується провести поточний ремонт</t>
  </si>
  <si>
    <t>C109:BQ109</t>
  </si>
  <si>
    <t>ефективності</t>
  </si>
  <si>
    <t>середня вартість придбання насосів</t>
  </si>
  <si>
    <t>C112:BQ112</t>
  </si>
  <si>
    <t>середні витрати на утримання 1 км. системи зовнішнього освітлення</t>
  </si>
  <si>
    <t>C114:BQ114</t>
  </si>
  <si>
    <t>середні витрати на утримання 1 тис.кв.м. вулично-дорожньої мережі</t>
  </si>
  <si>
    <t>C116:BQ116</t>
  </si>
  <si>
    <t>середні витрати на покращення санітарного та естетичного стану 1 га.</t>
  </si>
  <si>
    <t>C118:BQ118</t>
  </si>
  <si>
    <t>середня вартість оприбуткованих ОЗ та матеріалів, згідно довідки у натуральній формі</t>
  </si>
  <si>
    <t>C120:BQ120</t>
  </si>
  <si>
    <t>середня вартість 1 висоторізу</t>
  </si>
  <si>
    <t>C122:BQ122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</si>
  <si>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 в умовах воєнного стану</t>
  </si>
  <si>
    <t>середні витрати на поточний ремонт об'єктів культурної спадщини</t>
  </si>
  <si>
    <t>C124:BQ124</t>
  </si>
  <si>
    <t>середня вартість придбання ОЗ</t>
  </si>
  <si>
    <t>C126:BQ126</t>
  </si>
  <si>
    <t>Пояснення щодо причин розбіжностей між фактичними та затвердженими результативними показниками: в кінці року не встигли придбати ОЗ</t>
  </si>
  <si>
    <t>якості</t>
  </si>
  <si>
    <t>рівень освоєння коштів на придбання насосу, висоторізу тощо</t>
  </si>
  <si>
    <t>C129:BQ129</t>
  </si>
  <si>
    <t>Пояснення щодо причин розбіжностей між фактичними та затвердженими результативними показниками: результативні показники не виконані, так як в кінці року не встигли придбати ОЗ</t>
  </si>
  <si>
    <t>відсоток протяжності мереж зовнішнього освітлення громади на яких планується проводити роботи з утримання, відновлення та ремонту</t>
  </si>
  <si>
    <t>C131:BQ131</t>
  </si>
  <si>
    <t>відсоток вулично-дорожньої мережі на яких планується проведення робіт з зимового утримання, встановлення засобів безпеки руху (дорожніх знаків тощо), нанесення дорожньої розмітки</t>
  </si>
  <si>
    <t>C133:BQ133</t>
  </si>
  <si>
    <t>відсоток площі, що підлягає покращення санітарного та естетичного стану</t>
  </si>
  <si>
    <t>C135:BQ135</t>
  </si>
  <si>
    <t>динаміка відновлення фонду об`єктів культурної спадщини планового показника по відношенню до фактичного</t>
  </si>
  <si>
    <t>C137:BQ137</t>
  </si>
  <si>
    <t>Пояснення щодо причин розбіжностей між фактичними та затвердженими результативними показниками: результативні показники виконані на 99% і пояснюються раціональним використанням бюджетних коштів (згідно акту виконаних робіт)</t>
  </si>
  <si>
    <t>Здійснення відеоконтролю за публічними місцями з метою забезпечення публічної безпеки та порядку у місті</t>
  </si>
  <si>
    <t>C150:BQ150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</si>
  <si>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було видатків за цим показником, тому неможливо зробити порівняння</t>
  </si>
  <si>
    <t>Капітальний ремонт водовідвідної споруди по вул. Вокзальна</t>
  </si>
  <si>
    <t>C152:BQ152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</si>
  <si>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були заплановані видатки</t>
  </si>
  <si>
    <t>C154:BQ154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</si>
  <si>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попередньому році не було придбання за цим напрямком, тому неможливо зробити порівняння</t>
  </si>
  <si>
    <t>Придбання основних засобів</t>
  </si>
  <si>
    <t>C156:BQ156</t>
  </si>
  <si>
    <t>C158:BQ158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</si>
  <si>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 у зв'язку з воєнним станом у звітному році була надана додаткова дотація з державного бюджету на покриття видатків</t>
  </si>
  <si>
    <t>C160:BQ160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</si>
  <si>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зменшення видатків звітного року порівняно з попереднім роком пов'язане з економією бюджетних коштів у зв'язку з воєнним станом</t>
  </si>
  <si>
    <t>C162:BQ162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</si>
  <si>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відсутні дані попереднього року</t>
  </si>
  <si>
    <t>Капітальний ремонт водовідвідної споруди по вул. Шевченка</t>
  </si>
  <si>
    <t>1.9</t>
  </si>
  <si>
    <t>C164:BQ164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</si>
  <si>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відсутні дані звітного року</t>
  </si>
  <si>
    <t>в т.ч. кредиторська заборгованість по бюджету на початок року</t>
  </si>
  <si>
    <t>1.10</t>
  </si>
  <si>
    <t>C166:BQ166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</si>
  <si>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неможливо зробити порівняння, так як у звітному році не було кредиторської заборгованості</t>
  </si>
  <si>
    <t>1.11</t>
  </si>
  <si>
    <t>C168:BQ168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</si>
  <si>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 звітного року порівняно з попереднім пов'язане з тим, що у звітному році від благодійних організацій надійшло допомоги більше ніж у попередньому</t>
  </si>
  <si>
    <t>Придбання основних засобів (інша субвенція)</t>
  </si>
  <si>
    <t>1.12</t>
  </si>
  <si>
    <t>C170:BQ170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</si>
  <si>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було виділено іншої субвенції на придбання основних засобів</t>
  </si>
  <si>
    <t>1.13</t>
  </si>
  <si>
    <t>C172:BQ172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</si>
  <si>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зьбільшення видатків у звітному році пов'язане з тим, що у попередньому році дотримувались режиму світломаскування і не було видатків на вуличне освітлення</t>
  </si>
  <si>
    <t>Управління комунальним майном громади, забезпечення виготовлення технічної та правовстановлюючої документації на об'єкти комунальної власності та документації із землеустрою під об'єктами нерухомості.</t>
  </si>
  <si>
    <t>1.14</t>
  </si>
  <si>
    <t>C174:BQ174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</si>
  <si>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були запланові видатки за цим напрямком</t>
  </si>
  <si>
    <t>C176:BQ176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</si>
  <si>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видатків загального фонду звітного року порівняно з попереднім роком пов'язано з збільшенням мінімальної зарплати, та енергоносіїв</t>
  </si>
  <si>
    <t>C181:BQ181</t>
  </si>
  <si>
    <t>Пояснення щодо причин розбіжностей між фактичними та затвердженими результативними показниками: неможливо зробити порівняння, так як не було видатків у попередньому році</t>
  </si>
  <si>
    <t>обсяг видатків на виготовлення технічної та правовстановлюючої документації</t>
  </si>
  <si>
    <t>C183:BQ183</t>
  </si>
  <si>
    <t>Пояснення щодо причин розбіжностей між фактичними та затвердженими результативними показниками: неможливо зробити порівняння, так як не було заплановано видатків у звітному році</t>
  </si>
  <si>
    <t>обсяг видатків на придбання предметів довгострокового використання</t>
  </si>
  <si>
    <t>C185:BQ185</t>
  </si>
  <si>
    <t>обсяг видатків іншої субвенції</t>
  </si>
  <si>
    <t>C187:BQ187</t>
  </si>
  <si>
    <t>Пояснення щодо причин розбіжностей між фактичними та затвердженими результативними показниками: у звітному році не надавалась інша субвенція</t>
  </si>
  <si>
    <t>C189:BQ189</t>
  </si>
  <si>
    <t>Пояснення щодо причин розбіжностей між фактичними та затвердженими результативними показниками: збільшення видатківзвітного року порівняно з попереднім роком пов'язане з тим, що у попередньому році дотримувались режиму світломаскування і не було видатків на вуличне освітлення</t>
  </si>
  <si>
    <t>C191:BQ191</t>
  </si>
  <si>
    <t>C193:BQ193</t>
  </si>
  <si>
    <t>Пояснення щодо причин розбіжностей між фактичними та затвердженими результативними показниками: збільшення видатків загального фонду поточного року порівняно з попереднім роком пов'язано з збільшенням мінімальної зарплати та енергоносіїв</t>
  </si>
  <si>
    <t>C195:BQ195</t>
  </si>
  <si>
    <t>C197:BQ197</t>
  </si>
  <si>
    <t>C199:BQ199</t>
  </si>
  <si>
    <t>обсяг витрат на виконання Програми відеоспостереження</t>
  </si>
  <si>
    <t>C201:BQ201</t>
  </si>
  <si>
    <t>обсяг видатків на капітальний ремонт вовдовідвідної споруди по вул. Шевченка</t>
  </si>
  <si>
    <t>C203:BQ203</t>
  </si>
  <si>
    <t>в т.ч. обсяг видатків на погашення кредиторської заборгованості на початок року</t>
  </si>
  <si>
    <t>C205:BQ205</t>
  </si>
  <si>
    <t>Пояснення щодо причин розбіжностей між фактичними та затвердженими результативними показниками: неможливо зробити порівняння, так як не було кредиторської заборгованості у звітному році</t>
  </si>
  <si>
    <t>обсяг видатків на капітальний ремонт вовдовідвідної споруди по вул. Вокзальна</t>
  </si>
  <si>
    <t>C207:BQ207</t>
  </si>
  <si>
    <t>C209:BQ209</t>
  </si>
  <si>
    <t>Пояснення щодо причин розбіжностей між фактичними та затвердженими результативними показниками: збільшення видатків звітного року порівняно з попереднім пов'язане з тим, що у звітному році від благодійних організацій надійшло допомоги більше ніж у попередньому</t>
  </si>
  <si>
    <t>C211:BQ211</t>
  </si>
  <si>
    <t>C214:BQ214</t>
  </si>
  <si>
    <t>кількість придбання предметів довгострокового використання</t>
  </si>
  <si>
    <t>C216:BQ216</t>
  </si>
  <si>
    <t>Пояснення щодо причин розбіжностей між фактичними та затвердженими результативними показниками: неможливо зробити порівняння, так як не було видатків у звітному році</t>
  </si>
  <si>
    <t>кількість об`єктів на які планується проведення технічної документації</t>
  </si>
  <si>
    <t>C218:BQ218</t>
  </si>
  <si>
    <t>C220:BQ220</t>
  </si>
  <si>
    <t>C222:BQ222</t>
  </si>
  <si>
    <t>C224:BQ224</t>
  </si>
  <si>
    <t>кількість встановлених відеокамер</t>
  </si>
  <si>
    <t>C226:BQ226</t>
  </si>
  <si>
    <t>площа об`єкту на якій планується провести роботи з капітального ремонту водовідної споруди по вул.Шевченка</t>
  </si>
  <si>
    <t>C228:BQ228</t>
  </si>
  <si>
    <t>кількість придбання основних засобів за рахунок іншої субвенції</t>
  </si>
  <si>
    <t>C230:BQ230</t>
  </si>
  <si>
    <t>в т.ч. кредиторська заборгованість, яку планується погасити</t>
  </si>
  <si>
    <t>C232:BQ232</t>
  </si>
  <si>
    <t>Пояснення щодо причин розбіжностей між фактичними та затвердженими результативними показниками: у звітному році відсутня кредиторська заборгованість</t>
  </si>
  <si>
    <t>площа об`єкту на якій планується провести роботи з капітального ремонту водовідної споруди по вул.Вокзальна</t>
  </si>
  <si>
    <t>C234:BQ234</t>
  </si>
  <si>
    <t>C236:BQ236</t>
  </si>
  <si>
    <t>Пояснення щодо причин розбіжностей між фактичними та затвердженими результативними показниками: збільшення кількості оприбуткованих ОЗ звітного року порівняно з попереднім пов'язане з тим, що у звітному році від благодійних організацій надійшло допомоги більше ніж у попередньому</t>
  </si>
  <si>
    <t>C238:BQ238</t>
  </si>
  <si>
    <t>C240:BQ240</t>
  </si>
  <si>
    <t>C243:BQ243</t>
  </si>
  <si>
    <t>середні витрати на виготовлення технічної та правовстановлюючої документації</t>
  </si>
  <si>
    <t>C245:BQ245</t>
  </si>
  <si>
    <t>середні витрати на придбання предметів довготрокового використання</t>
  </si>
  <si>
    <t>C247:BQ247</t>
  </si>
  <si>
    <t>C249:BQ249</t>
  </si>
  <si>
    <t>Пояснення щодо причин розбіжностей між фактичними та затвердженими результативними показниками: збільшення видатків звітного року порівняно з попереднім роком пов'язане з тим, що у попередньому році дотримувались режиму світломаскування і не було видатків на вуличне освітлення</t>
  </si>
  <si>
    <t>C251:BQ251</t>
  </si>
  <si>
    <t>C253:BQ253</t>
  </si>
  <si>
    <t>Пояснення щодо причин розбіжностей між фактичними та затвердженими результативними показниками: збільшення видатків звітного року порівняно з попереднім роком пов'язано з збільшенням мінімальної зарплати та енергоносіїв</t>
  </si>
  <si>
    <t>витрати на утримання 1 одиниці</t>
  </si>
  <si>
    <t>C255:BQ255</t>
  </si>
  <si>
    <t>Пояснення щодо причин розбіжностей між фактичними та затвердженими результативними показниками: відсутні дані звітного року</t>
  </si>
  <si>
    <t>середні витрати на 1 кв.м. капітального ремонту водовідвідної споруди по вул.Шевченка</t>
  </si>
  <si>
    <t>C257:BQ257</t>
  </si>
  <si>
    <t>середні витрати на придбання основних засобів за рахунок іншої субвенції</t>
  </si>
  <si>
    <t>C259:BQ259</t>
  </si>
  <si>
    <t>середні витрати на 1 кв.м. капітального ремонту водовідвідної споруди по вул.Вокзальна</t>
  </si>
  <si>
    <t>C261:BQ261</t>
  </si>
  <si>
    <t>C264:BQ264</t>
  </si>
  <si>
    <t>C266:BQ266</t>
  </si>
  <si>
    <t>C269:BQ269</t>
  </si>
  <si>
    <t>рівень освоєння коштів на виготовлення технічної та правовстановлюючої документації</t>
  </si>
  <si>
    <t>C271:BQ271</t>
  </si>
  <si>
    <t>рівень освоєння коштів на придбання предметів довгострокового використання</t>
  </si>
  <si>
    <t>C273:BQ273</t>
  </si>
  <si>
    <t>C275:BQ275</t>
  </si>
  <si>
    <t>C277:BQ277</t>
  </si>
  <si>
    <t>C279:BQ279</t>
  </si>
  <si>
    <t>рівень освоєння коштів на виконання Програми відеоспостереження</t>
  </si>
  <si>
    <t>C281:BQ281</t>
  </si>
  <si>
    <t>відсоток площі  на якій планується провести роботи з капітального ремонту</t>
  </si>
  <si>
    <t>C283:BQ283</t>
  </si>
  <si>
    <t>рівень освоєння коштів іншої субвенції</t>
  </si>
  <si>
    <t>відсоток погашеної кредиторської заборгованості на початок року</t>
  </si>
  <si>
    <t>C286:BQ286</t>
  </si>
  <si>
    <t>C288:BQ288</t>
  </si>
  <si>
    <t>Пояснення щодо причин розбіжностей між фактичними та затвердженими результативними показниками: неможливо зробити порівняння, так як не було видатків у попередньму році</t>
  </si>
  <si>
    <t>'Підвищення рівня благоустрою населених пунктів громади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</si>
  <si>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</si>
  <si>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</si>
  <si>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</si>
  <si>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</si>
  <si>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</si>
  <si>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</si>
  <si>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</si>
  <si>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</si>
  <si>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</si>
  <si>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</si>
  <si>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0116030</t>
  </si>
  <si>
    <t>Організація благоустрою населених пунктів</t>
  </si>
  <si>
    <t>0110000</t>
  </si>
  <si>
    <t>6030</t>
  </si>
  <si>
    <t>0620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</si>
  <si>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</si>
  <si>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-відхилення пояснюється тендерною процедурою закупівлі, що значно зекономило кошти громади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</si>
  <si>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</si>
  <si>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--відхилення пояснюється тендерною процедурою закупівлі, що значно зекономило кошти громади</t>
  </si>
  <si>
    <t xml:space="preserve">    'Пояснення щодо причин відхилення касових видатків від планового показника: -відхилення пояснюється тендерною процедурою закупівлі, що значно зекономило кошти громади</t>
  </si>
  <si>
    <t xml:space="preserve">    'Пояснення щодо причин відхилення фактичних надходжень від касових видатків: -</t>
  </si>
  <si>
    <t>Фінансових порушень за звітний період не виявлено.</t>
  </si>
  <si>
    <t>Дебіторська та кредиторська заборгованістьстаном на 01.01.2025 року відсутня.</t>
  </si>
  <si>
    <t xml:space="preserve"> Програма розроблена для забезпечення благоустрою  міста і є дуже актуальною.</t>
  </si>
  <si>
    <t>Забезпечення належного утримання вулично-дорожньої мережі, експлуатаційне утримання технічних засобів організації дорожнього руху, забезпечення та утримання на належному рівні санітарного стану населеного пункту та поліпшення його екологічних умов.</t>
  </si>
  <si>
    <t>Гарантовано належні  умови  для  благоустрою  території  громади.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</si>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</sst>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15" fillId="0" borderId="10" xfId="0" applyNumberFormat="1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1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327"/>
  <sheetViews>
    <sheetView tabSelected="1" topLeftCell="A311" zoomScaleNormal="100" workbookViewId="0">
      <selection activeCell="AP252" sqref="AP252:AT252"/>
    </sheetView>
  </sheetViews>
  <sheetFormatPr defaultRowHeight="12.75" x14ac:dyDescent="0.2"/>
  <cols>
    <col min="1" max="1" width="3.28515625" style="1" customWidth="1"/>
    <col min="2" max="2" width="3.42578125" style="1" customWidth="1"/>
    <col min="3" max="53" width="2.85546875" style="1" customWidth="1"/>
    <col min="54" max="54" width="3.5703125" style="1" customWidth="1"/>
    <col min="55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9" t="s">
        <v>35</v>
      </c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199"/>
      <c r="BB2" s="199"/>
      <c r="BC2" s="199"/>
      <c r="BD2" s="199"/>
      <c r="BE2" s="199"/>
      <c r="BF2" s="199"/>
      <c r="BG2" s="199"/>
      <c r="BH2" s="199"/>
      <c r="BI2" s="199"/>
      <c r="BJ2" s="199"/>
      <c r="BK2" s="199"/>
      <c r="BL2" s="199"/>
    </row>
    <row r="3" spans="1:64" ht="9" customHeight="1" x14ac:dyDescent="0.2"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9"/>
      <c r="AZ3" s="199"/>
      <c r="BA3" s="199"/>
      <c r="BB3" s="199"/>
      <c r="BC3" s="199"/>
      <c r="BD3" s="199"/>
      <c r="BE3" s="199"/>
      <c r="BF3" s="199"/>
      <c r="BG3" s="199"/>
      <c r="BH3" s="199"/>
      <c r="BI3" s="199"/>
      <c r="BJ3" s="199"/>
      <c r="BK3" s="199"/>
      <c r="BL3" s="199"/>
    </row>
    <row r="4" spans="1:64" ht="13.5" customHeight="1" x14ac:dyDescent="0.2">
      <c r="AO4" s="199"/>
      <c r="AP4" s="199"/>
      <c r="AQ4" s="199"/>
      <c r="AR4" s="199"/>
      <c r="AS4" s="199"/>
      <c r="AT4" s="199"/>
      <c r="AU4" s="199"/>
      <c r="AV4" s="199"/>
      <c r="AW4" s="199"/>
      <c r="AX4" s="199"/>
      <c r="AY4" s="199"/>
      <c r="AZ4" s="199"/>
      <c r="BA4" s="199"/>
      <c r="BB4" s="199"/>
      <c r="BC4" s="199"/>
      <c r="BD4" s="199"/>
      <c r="BE4" s="199"/>
      <c r="BF4" s="199"/>
      <c r="BG4" s="199"/>
      <c r="BH4" s="199"/>
      <c r="BI4" s="199"/>
      <c r="BJ4" s="199"/>
      <c r="BK4" s="199"/>
      <c r="BL4" s="199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9"/>
      <c r="AP6" s="199"/>
      <c r="AQ6" s="199"/>
      <c r="AR6" s="199"/>
      <c r="AS6" s="199"/>
      <c r="AT6" s="199"/>
      <c r="AU6" s="199"/>
      <c r="AV6" s="199"/>
      <c r="AW6" s="199"/>
      <c r="AX6" s="199"/>
      <c r="AY6" s="199"/>
      <c r="AZ6" s="199"/>
      <c r="BA6" s="199"/>
      <c r="BB6" s="199"/>
      <c r="BC6" s="199"/>
      <c r="BD6" s="199"/>
      <c r="BE6" s="199"/>
      <c r="BF6" s="199"/>
      <c r="BG6" s="199"/>
      <c r="BH6" s="199"/>
      <c r="BI6" s="199"/>
      <c r="BJ6" s="199"/>
      <c r="BK6" s="199"/>
      <c r="BL6" s="199"/>
    </row>
    <row r="7" spans="1:64" ht="9.75" hidden="1" customHeight="1" x14ac:dyDescent="0.2">
      <c r="A7" s="200"/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  <c r="AT7" s="200"/>
      <c r="AU7" s="200"/>
      <c r="AV7" s="200"/>
      <c r="AW7" s="200"/>
      <c r="AX7" s="200"/>
      <c r="AY7" s="200"/>
      <c r="AZ7" s="200"/>
      <c r="BA7" s="200"/>
      <c r="BB7" s="200"/>
      <c r="BC7" s="200"/>
      <c r="BD7" s="200"/>
      <c r="BE7" s="200"/>
      <c r="BF7" s="200"/>
      <c r="BG7" s="200"/>
      <c r="BH7" s="200"/>
      <c r="BI7" s="200"/>
      <c r="BJ7" s="200"/>
      <c r="BK7" s="200"/>
      <c r="BL7" s="200"/>
    </row>
    <row r="8" spans="1:64" ht="9.75" hidden="1" customHeight="1" x14ac:dyDescent="0.2">
      <c r="A8" s="200"/>
      <c r="B8" s="200"/>
      <c r="C8" s="200"/>
      <c r="D8" s="200"/>
      <c r="E8" s="200"/>
      <c r="F8" s="200"/>
      <c r="G8" s="200"/>
      <c r="H8" s="200"/>
      <c r="I8" s="200"/>
      <c r="J8" s="200"/>
      <c r="K8" s="200"/>
      <c r="L8" s="200"/>
      <c r="M8" s="200"/>
      <c r="N8" s="200"/>
      <c r="O8" s="200"/>
      <c r="P8" s="200"/>
      <c r="Q8" s="200"/>
      <c r="R8" s="200"/>
      <c r="S8" s="200"/>
      <c r="T8" s="200"/>
      <c r="U8" s="200"/>
      <c r="V8" s="200"/>
      <c r="W8" s="200"/>
      <c r="X8" s="200"/>
      <c r="Y8" s="200"/>
      <c r="Z8" s="200"/>
      <c r="AA8" s="200"/>
      <c r="AB8" s="200"/>
      <c r="AC8" s="200"/>
      <c r="AD8" s="200"/>
      <c r="AE8" s="200"/>
      <c r="AF8" s="200"/>
      <c r="AG8" s="200"/>
      <c r="AH8" s="200"/>
      <c r="AI8" s="200"/>
      <c r="AJ8" s="200"/>
      <c r="AK8" s="200"/>
      <c r="AL8" s="200"/>
      <c r="AM8" s="200"/>
      <c r="AN8" s="200"/>
      <c r="AO8" s="200"/>
      <c r="AP8" s="200"/>
      <c r="AQ8" s="200"/>
      <c r="AR8" s="200"/>
      <c r="AS8" s="200"/>
      <c r="AT8" s="200"/>
      <c r="AU8" s="200"/>
      <c r="AV8" s="200"/>
      <c r="AW8" s="200"/>
      <c r="AX8" s="200"/>
      <c r="AY8" s="200"/>
      <c r="AZ8" s="200"/>
      <c r="BA8" s="200"/>
      <c r="BB8" s="200"/>
      <c r="BC8" s="200"/>
      <c r="BD8" s="200"/>
      <c r="BE8" s="200"/>
      <c r="BF8" s="200"/>
      <c r="BG8" s="200"/>
      <c r="BH8" s="200"/>
      <c r="BI8" s="200"/>
      <c r="BJ8" s="200"/>
      <c r="BK8" s="200"/>
      <c r="BL8" s="200"/>
    </row>
    <row r="9" spans="1:64" ht="8.25" hidden="1" customHeight="1" x14ac:dyDescent="0.2">
      <c r="A9" s="200"/>
      <c r="B9" s="200"/>
      <c r="C9" s="200"/>
      <c r="D9" s="200"/>
      <c r="E9" s="200"/>
      <c r="F9" s="200"/>
      <c r="G9" s="200"/>
      <c r="H9" s="200"/>
      <c r="I9" s="200"/>
      <c r="J9" s="200"/>
      <c r="K9" s="200"/>
      <c r="L9" s="200"/>
      <c r="M9" s="200"/>
      <c r="N9" s="200"/>
      <c r="O9" s="200"/>
      <c r="P9" s="200"/>
      <c r="Q9" s="200"/>
      <c r="R9" s="200"/>
      <c r="S9" s="200"/>
      <c r="T9" s="200"/>
      <c r="U9" s="200"/>
      <c r="V9" s="200"/>
      <c r="W9" s="200"/>
      <c r="X9" s="200"/>
      <c r="Y9" s="200"/>
      <c r="Z9" s="200"/>
      <c r="AA9" s="200"/>
      <c r="AB9" s="200"/>
      <c r="AC9" s="200"/>
      <c r="AD9" s="200"/>
      <c r="AE9" s="200"/>
      <c r="AF9" s="200"/>
      <c r="AG9" s="200"/>
      <c r="AH9" s="200"/>
      <c r="AI9" s="200"/>
      <c r="AJ9" s="200"/>
      <c r="AK9" s="200"/>
      <c r="AL9" s="200"/>
      <c r="AM9" s="200"/>
      <c r="AN9" s="200"/>
      <c r="AO9" s="200"/>
      <c r="AP9" s="200"/>
      <c r="AQ9" s="200"/>
      <c r="AR9" s="200"/>
      <c r="AS9" s="200"/>
      <c r="AT9" s="200"/>
      <c r="AU9" s="200"/>
      <c r="AV9" s="200"/>
      <c r="AW9" s="200"/>
      <c r="AX9" s="200"/>
      <c r="AY9" s="200"/>
      <c r="AZ9" s="200"/>
      <c r="BA9" s="200"/>
      <c r="BB9" s="200"/>
      <c r="BC9" s="200"/>
      <c r="BD9" s="200"/>
      <c r="BE9" s="200"/>
      <c r="BF9" s="200"/>
      <c r="BG9" s="200"/>
      <c r="BH9" s="200"/>
      <c r="BI9" s="200"/>
      <c r="BJ9" s="200"/>
      <c r="BK9" s="200"/>
      <c r="BL9" s="200"/>
    </row>
    <row r="10" spans="1:64" ht="15.75" x14ac:dyDescent="0.2">
      <c r="A10" s="201" t="s">
        <v>106</v>
      </c>
      <c r="B10" s="201"/>
      <c r="C10" s="201"/>
      <c r="D10" s="201"/>
      <c r="E10" s="201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1"/>
      <c r="AA10" s="201"/>
      <c r="AB10" s="201"/>
      <c r="AC10" s="201"/>
      <c r="AD10" s="201"/>
      <c r="AE10" s="201"/>
      <c r="AF10" s="201"/>
      <c r="AG10" s="201"/>
      <c r="AH10" s="201"/>
      <c r="AI10" s="201"/>
      <c r="AJ10" s="201"/>
      <c r="AK10" s="201"/>
      <c r="AL10" s="201"/>
      <c r="AM10" s="201"/>
      <c r="AN10" s="201"/>
      <c r="AO10" s="201"/>
      <c r="AP10" s="201"/>
      <c r="AQ10" s="201"/>
      <c r="AR10" s="201"/>
      <c r="AS10" s="201"/>
      <c r="AT10" s="201"/>
      <c r="AU10" s="201"/>
      <c r="AV10" s="201"/>
      <c r="AW10" s="201"/>
      <c r="AX10" s="201"/>
      <c r="AY10" s="201"/>
      <c r="AZ10" s="201"/>
      <c r="BA10" s="201"/>
      <c r="BB10" s="201"/>
      <c r="BC10" s="201"/>
      <c r="BD10" s="201"/>
      <c r="BE10" s="201"/>
      <c r="BF10" s="201"/>
      <c r="BG10" s="201"/>
      <c r="BH10" s="201"/>
      <c r="BI10" s="201"/>
      <c r="BJ10" s="201"/>
      <c r="BK10" s="201"/>
      <c r="BL10" s="201"/>
    </row>
    <row r="11" spans="1:64" ht="15.75" customHeight="1" x14ac:dyDescent="0.2">
      <c r="A11" s="202" t="s">
        <v>344</v>
      </c>
      <c r="B11" s="201"/>
      <c r="C11" s="201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1"/>
      <c r="Y11" s="201"/>
      <c r="Z11" s="201"/>
      <c r="AA11" s="201"/>
      <c r="AB11" s="201"/>
      <c r="AC11" s="201"/>
      <c r="AD11" s="201"/>
      <c r="AE11" s="201"/>
      <c r="AF11" s="201"/>
      <c r="AG11" s="201"/>
      <c r="AH11" s="201"/>
      <c r="AI11" s="201"/>
      <c r="AJ11" s="201"/>
      <c r="AK11" s="201"/>
      <c r="AL11" s="201"/>
      <c r="AM11" s="201"/>
      <c r="AN11" s="201"/>
      <c r="AO11" s="201"/>
      <c r="AP11" s="201"/>
      <c r="AQ11" s="201"/>
      <c r="AR11" s="201"/>
      <c r="AS11" s="201"/>
      <c r="AT11" s="201"/>
      <c r="AU11" s="201"/>
      <c r="AV11" s="201"/>
      <c r="AW11" s="201"/>
      <c r="AX11" s="201"/>
      <c r="AY11" s="201"/>
      <c r="AZ11" s="201"/>
      <c r="BA11" s="201"/>
      <c r="BB11" s="201"/>
      <c r="BC11" s="201"/>
      <c r="BD11" s="201"/>
      <c r="BE11" s="201"/>
      <c r="BF11" s="201"/>
      <c r="BG11" s="201"/>
      <c r="BH11" s="201"/>
      <c r="BI11" s="201"/>
      <c r="BJ11" s="201"/>
      <c r="BK11" s="201"/>
      <c r="BL11" s="20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3" t="s">
        <v>335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14"/>
      <c r="N13" s="205" t="s">
        <v>336</v>
      </c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15"/>
      <c r="AU13" s="203" t="s">
        <v>341</v>
      </c>
      <c r="AV13" s="204"/>
      <c r="AW13" s="204"/>
      <c r="AX13" s="204"/>
      <c r="AY13" s="204"/>
      <c r="AZ13" s="204"/>
      <c r="BA13" s="204"/>
      <c r="BB13" s="204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7" t="s">
        <v>24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16"/>
      <c r="N14" s="208" t="s">
        <v>25</v>
      </c>
      <c r="O14" s="208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16"/>
      <c r="AU14" s="207" t="s">
        <v>26</v>
      </c>
      <c r="AV14" s="207"/>
      <c r="AW14" s="207"/>
      <c r="AX14" s="207"/>
      <c r="AY14" s="207"/>
      <c r="AZ14" s="207"/>
      <c r="BA14" s="207"/>
      <c r="BB14" s="207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3" t="s">
        <v>347</v>
      </c>
      <c r="C16" s="204"/>
      <c r="D16" s="204"/>
      <c r="E16" s="204"/>
      <c r="F16" s="204"/>
      <c r="G16" s="204"/>
      <c r="H16" s="204"/>
      <c r="I16" s="204"/>
      <c r="J16" s="204"/>
      <c r="K16" s="204"/>
      <c r="L16" s="204"/>
      <c r="M16" s="14"/>
      <c r="N16" s="205" t="s">
        <v>336</v>
      </c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6"/>
      <c r="AN16" s="206"/>
      <c r="AO16" s="206"/>
      <c r="AP16" s="206"/>
      <c r="AQ16" s="206"/>
      <c r="AR16" s="206"/>
      <c r="AS16" s="206"/>
      <c r="AT16" s="15"/>
      <c r="AU16" s="203" t="s">
        <v>341</v>
      </c>
      <c r="AV16" s="204"/>
      <c r="AW16" s="204"/>
      <c r="AX16" s="204"/>
      <c r="AY16" s="204"/>
      <c r="AZ16" s="204"/>
      <c r="BA16" s="204"/>
      <c r="BB16" s="204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7" t="s">
        <v>24</v>
      </c>
      <c r="C17" s="207"/>
      <c r="D17" s="207"/>
      <c r="E17" s="207"/>
      <c r="F17" s="207"/>
      <c r="G17" s="207"/>
      <c r="H17" s="207"/>
      <c r="I17" s="207"/>
      <c r="J17" s="207"/>
      <c r="K17" s="207"/>
      <c r="L17" s="207"/>
      <c r="M17" s="16"/>
      <c r="N17" s="208" t="s">
        <v>27</v>
      </c>
      <c r="O17" s="208"/>
      <c r="P17" s="208"/>
      <c r="Q17" s="208"/>
      <c r="R17" s="208"/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16"/>
      <c r="AU17" s="207" t="s">
        <v>26</v>
      </c>
      <c r="AV17" s="207"/>
      <c r="AW17" s="207"/>
      <c r="AX17" s="207"/>
      <c r="AY17" s="207"/>
      <c r="AZ17" s="207"/>
      <c r="BA17" s="207"/>
      <c r="BB17" s="207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3" t="s">
        <v>345</v>
      </c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/>
      <c r="N19" s="203" t="s">
        <v>348</v>
      </c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19"/>
      <c r="AA19" s="203" t="s">
        <v>349</v>
      </c>
      <c r="AB19" s="204"/>
      <c r="AC19" s="204"/>
      <c r="AD19" s="204"/>
      <c r="AE19" s="204"/>
      <c r="AF19" s="204"/>
      <c r="AG19" s="204"/>
      <c r="AH19" s="204"/>
      <c r="AI19" s="204"/>
      <c r="AJ19" s="19"/>
      <c r="AK19" s="213" t="s">
        <v>346</v>
      </c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6"/>
      <c r="BD19" s="19"/>
      <c r="BE19" s="203" t="s">
        <v>342</v>
      </c>
      <c r="BF19" s="204"/>
      <c r="BG19" s="204"/>
      <c r="BH19" s="204"/>
      <c r="BI19" s="204"/>
      <c r="BJ19" s="204"/>
      <c r="BK19" s="204"/>
      <c r="BL19" s="204"/>
    </row>
    <row r="20" spans="1:80" ht="23.25" customHeight="1" x14ac:dyDescent="0.2">
      <c r="A20"/>
      <c r="B20" s="207" t="s">
        <v>24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/>
      <c r="N20" s="207" t="s">
        <v>28</v>
      </c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2"/>
      <c r="AA20" s="214" t="s">
        <v>29</v>
      </c>
      <c r="AB20" s="214"/>
      <c r="AC20" s="214"/>
      <c r="AD20" s="214"/>
      <c r="AE20" s="214"/>
      <c r="AF20" s="214"/>
      <c r="AG20" s="214"/>
      <c r="AH20" s="214"/>
      <c r="AI20" s="214"/>
      <c r="AJ20" s="22"/>
      <c r="AK20" s="210" t="s">
        <v>30</v>
      </c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2"/>
      <c r="BE20" s="207" t="s">
        <v>31</v>
      </c>
      <c r="BF20" s="207"/>
      <c r="BG20" s="207"/>
      <c r="BH20" s="207"/>
      <c r="BI20" s="207"/>
      <c r="BJ20" s="207"/>
      <c r="BK20" s="207"/>
      <c r="BL20" s="207"/>
    </row>
    <row r="21" spans="1:80" ht="15.95" customHeight="1" x14ac:dyDescent="0.2">
      <c r="A21" s="69" t="s">
        <v>36</v>
      </c>
      <c r="B21" s="69"/>
      <c r="C21" s="69"/>
      <c r="D21" s="69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</row>
    <row r="22" spans="1:80" ht="15.95" customHeight="1" x14ac:dyDescent="0.2">
      <c r="A22" s="209" t="s">
        <v>334</v>
      </c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206"/>
      <c r="AL22" s="206"/>
      <c r="AM22" s="206"/>
      <c r="AN22" s="206"/>
      <c r="AO22" s="206"/>
      <c r="AP22" s="206"/>
      <c r="AQ22" s="206"/>
      <c r="AR22" s="206"/>
      <c r="AS22" s="206"/>
      <c r="AT22" s="206"/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J22" s="206"/>
      <c r="BK22" s="206"/>
      <c r="BL22" s="206"/>
    </row>
    <row r="23" spans="1:80" ht="17.25" customHeight="1" x14ac:dyDescent="0.2">
      <c r="A23" s="211" t="s">
        <v>37</v>
      </c>
      <c r="B23" s="212"/>
      <c r="C23" s="212"/>
      <c r="D23" s="212"/>
      <c r="E23" s="212"/>
      <c r="F23" s="21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</row>
    <row r="24" spans="1:80" ht="15.75" customHeight="1" x14ac:dyDescent="0.2">
      <c r="A24" s="69" t="s">
        <v>85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</row>
    <row r="25" spans="1:80" ht="15" customHeight="1" x14ac:dyDescent="0.2">
      <c r="A25" s="133" t="s">
        <v>343</v>
      </c>
      <c r="B25" s="133"/>
      <c r="C25" s="133"/>
      <c r="D25" s="133"/>
      <c r="E25" s="133"/>
      <c r="F25" s="133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</row>
    <row r="26" spans="1:80" ht="25.5" customHeight="1" x14ac:dyDescent="0.2">
      <c r="A26" s="88" t="s">
        <v>3</v>
      </c>
      <c r="B26" s="88"/>
      <c r="C26" s="88" t="s">
        <v>4</v>
      </c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 t="s">
        <v>38</v>
      </c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 t="s">
        <v>39</v>
      </c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 t="s">
        <v>0</v>
      </c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</row>
    <row r="27" spans="1:80" ht="29.1" customHeight="1" x14ac:dyDescent="0.2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 t="s">
        <v>2</v>
      </c>
      <c r="AB27" s="88"/>
      <c r="AC27" s="88"/>
      <c r="AD27" s="88"/>
      <c r="AE27" s="88"/>
      <c r="AF27" s="88" t="s">
        <v>1</v>
      </c>
      <c r="AG27" s="88"/>
      <c r="AH27" s="88"/>
      <c r="AI27" s="88"/>
      <c r="AJ27" s="88"/>
      <c r="AK27" s="88" t="s">
        <v>17</v>
      </c>
      <c r="AL27" s="88"/>
      <c r="AM27" s="88"/>
      <c r="AN27" s="88"/>
      <c r="AO27" s="88"/>
      <c r="AP27" s="88" t="s">
        <v>2</v>
      </c>
      <c r="AQ27" s="88"/>
      <c r="AR27" s="88"/>
      <c r="AS27" s="88"/>
      <c r="AT27" s="88"/>
      <c r="AU27" s="88" t="s">
        <v>1</v>
      </c>
      <c r="AV27" s="88"/>
      <c r="AW27" s="88"/>
      <c r="AX27" s="88"/>
      <c r="AY27" s="88"/>
      <c r="AZ27" s="88" t="s">
        <v>17</v>
      </c>
      <c r="BA27" s="88"/>
      <c r="BB27" s="88"/>
      <c r="BC27" s="88"/>
      <c r="BD27" s="88" t="s">
        <v>2</v>
      </c>
      <c r="BE27" s="88"/>
      <c r="BF27" s="88"/>
      <c r="BG27" s="88"/>
      <c r="BH27" s="88"/>
      <c r="BI27" s="88" t="s">
        <v>1</v>
      </c>
      <c r="BJ27" s="88"/>
      <c r="BK27" s="88"/>
      <c r="BL27" s="88"/>
      <c r="BM27" s="88"/>
      <c r="BN27" s="88" t="s">
        <v>18</v>
      </c>
      <c r="BO27" s="88"/>
      <c r="BP27" s="88"/>
      <c r="BQ27" s="88"/>
    </row>
    <row r="28" spans="1:80" ht="15.95" customHeight="1" x14ac:dyDescent="0.2">
      <c r="A28" s="145">
        <v>1</v>
      </c>
      <c r="B28" s="145"/>
      <c r="C28" s="145">
        <v>2</v>
      </c>
      <c r="D28" s="145"/>
      <c r="E28" s="145"/>
      <c r="F28" s="145"/>
      <c r="G28" s="145"/>
      <c r="H28" s="145"/>
      <c r="I28" s="145"/>
      <c r="J28" s="145"/>
      <c r="K28" s="145"/>
      <c r="L28" s="145"/>
      <c r="M28" s="145"/>
      <c r="N28" s="145"/>
      <c r="O28" s="145"/>
      <c r="P28" s="145"/>
      <c r="Q28" s="145"/>
      <c r="R28" s="145"/>
      <c r="S28" s="145"/>
      <c r="T28" s="145"/>
      <c r="U28" s="145"/>
      <c r="V28" s="145"/>
      <c r="W28" s="145"/>
      <c r="X28" s="145"/>
      <c r="Y28" s="145"/>
      <c r="Z28" s="145"/>
      <c r="AA28" s="146">
        <v>3</v>
      </c>
      <c r="AB28" s="147"/>
      <c r="AC28" s="147"/>
      <c r="AD28" s="147"/>
      <c r="AE28" s="148"/>
      <c r="AF28" s="146">
        <v>4</v>
      </c>
      <c r="AG28" s="147"/>
      <c r="AH28" s="147"/>
      <c r="AI28" s="147"/>
      <c r="AJ28" s="148"/>
      <c r="AK28" s="146">
        <v>5</v>
      </c>
      <c r="AL28" s="147"/>
      <c r="AM28" s="147"/>
      <c r="AN28" s="147"/>
      <c r="AO28" s="148"/>
      <c r="AP28" s="146">
        <v>6</v>
      </c>
      <c r="AQ28" s="147"/>
      <c r="AR28" s="147"/>
      <c r="AS28" s="147"/>
      <c r="AT28" s="148"/>
      <c r="AU28" s="146">
        <v>7</v>
      </c>
      <c r="AV28" s="147"/>
      <c r="AW28" s="147"/>
      <c r="AX28" s="147"/>
      <c r="AY28" s="148"/>
      <c r="AZ28" s="146">
        <v>8</v>
      </c>
      <c r="BA28" s="147"/>
      <c r="BB28" s="147"/>
      <c r="BC28" s="148"/>
      <c r="BD28" s="146">
        <v>9</v>
      </c>
      <c r="BE28" s="147"/>
      <c r="BF28" s="147"/>
      <c r="BG28" s="147"/>
      <c r="BH28" s="148"/>
      <c r="BI28" s="145">
        <v>10</v>
      </c>
      <c r="BJ28" s="145"/>
      <c r="BK28" s="145"/>
      <c r="BL28" s="145"/>
      <c r="BM28" s="145"/>
      <c r="BN28" s="145">
        <v>11</v>
      </c>
      <c r="BO28" s="145"/>
      <c r="BP28" s="145"/>
      <c r="BQ28" s="145"/>
    </row>
    <row r="29" spans="1:80" ht="15.75" hidden="1" customHeight="1" x14ac:dyDescent="0.2">
      <c r="A29" s="46" t="s">
        <v>11</v>
      </c>
      <c r="B29" s="46"/>
      <c r="C29" s="141" t="s">
        <v>12</v>
      </c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2"/>
      <c r="AA29" s="143" t="s">
        <v>33</v>
      </c>
      <c r="AB29" s="143"/>
      <c r="AC29" s="143"/>
      <c r="AD29" s="143"/>
      <c r="AE29" s="143"/>
      <c r="AF29" s="143" t="s">
        <v>91</v>
      </c>
      <c r="AG29" s="143"/>
      <c r="AH29" s="143"/>
      <c r="AI29" s="143"/>
      <c r="AJ29" s="143"/>
      <c r="AK29" s="65" t="s">
        <v>13</v>
      </c>
      <c r="AL29" s="65"/>
      <c r="AM29" s="65"/>
      <c r="AN29" s="65"/>
      <c r="AO29" s="65"/>
      <c r="AP29" s="143" t="s">
        <v>34</v>
      </c>
      <c r="AQ29" s="143"/>
      <c r="AR29" s="143"/>
      <c r="AS29" s="143"/>
      <c r="AT29" s="143"/>
      <c r="AU29" s="143" t="s">
        <v>19</v>
      </c>
      <c r="AV29" s="143"/>
      <c r="AW29" s="143"/>
      <c r="AX29" s="143"/>
      <c r="AY29" s="143"/>
      <c r="AZ29" s="65" t="s">
        <v>13</v>
      </c>
      <c r="BA29" s="65"/>
      <c r="BB29" s="65"/>
      <c r="BC29" s="65"/>
      <c r="BD29" s="64" t="s">
        <v>20</v>
      </c>
      <c r="BE29" s="64"/>
      <c r="BF29" s="64"/>
      <c r="BG29" s="64"/>
      <c r="BH29" s="64"/>
      <c r="BI29" s="64" t="s">
        <v>20</v>
      </c>
      <c r="BJ29" s="64"/>
      <c r="BK29" s="64"/>
      <c r="BL29" s="64"/>
      <c r="BM29" s="64"/>
      <c r="BN29" s="144" t="s">
        <v>13</v>
      </c>
      <c r="BO29" s="144"/>
      <c r="BP29" s="144"/>
      <c r="BQ29" s="144"/>
      <c r="CA29" s="1" t="s">
        <v>89</v>
      </c>
    </row>
    <row r="30" spans="1:80" s="38" customFormat="1" ht="12.75" customHeight="1" x14ac:dyDescent="0.2">
      <c r="A30" s="116">
        <v>1</v>
      </c>
      <c r="B30" s="116"/>
      <c r="C30" s="137" t="s">
        <v>107</v>
      </c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138"/>
      <c r="T30" s="138"/>
      <c r="U30" s="138"/>
      <c r="V30" s="138"/>
      <c r="W30" s="138"/>
      <c r="X30" s="138"/>
      <c r="Y30" s="138"/>
      <c r="Z30" s="139"/>
      <c r="AA30" s="140">
        <v>11069100</v>
      </c>
      <c r="AB30" s="140"/>
      <c r="AC30" s="140"/>
      <c r="AD30" s="140"/>
      <c r="AE30" s="140"/>
      <c r="AF30" s="140">
        <v>6347629.1500000004</v>
      </c>
      <c r="AG30" s="140"/>
      <c r="AH30" s="140"/>
      <c r="AI30" s="140"/>
      <c r="AJ30" s="140"/>
      <c r="AK30" s="140">
        <f>AA30+AF30</f>
        <v>17416729.149999999</v>
      </c>
      <c r="AL30" s="140"/>
      <c r="AM30" s="140"/>
      <c r="AN30" s="140"/>
      <c r="AO30" s="140"/>
      <c r="AP30" s="140">
        <v>9139185</v>
      </c>
      <c r="AQ30" s="140"/>
      <c r="AR30" s="140"/>
      <c r="AS30" s="140"/>
      <c r="AT30" s="140"/>
      <c r="AU30" s="140">
        <v>6284228.1500000004</v>
      </c>
      <c r="AV30" s="140"/>
      <c r="AW30" s="140"/>
      <c r="AX30" s="140"/>
      <c r="AY30" s="140"/>
      <c r="AZ30" s="140">
        <f>AP30+AU30</f>
        <v>15423413.15</v>
      </c>
      <c r="BA30" s="140"/>
      <c r="BB30" s="140"/>
      <c r="BC30" s="140"/>
      <c r="BD30" s="140">
        <f>AP30-AA30</f>
        <v>-1929915</v>
      </c>
      <c r="BE30" s="140"/>
      <c r="BF30" s="140"/>
      <c r="BG30" s="140"/>
      <c r="BH30" s="140"/>
      <c r="BI30" s="140">
        <f>AU30-AF30</f>
        <v>-63401</v>
      </c>
      <c r="BJ30" s="140"/>
      <c r="BK30" s="140"/>
      <c r="BL30" s="140"/>
      <c r="BM30" s="140"/>
      <c r="BN30" s="140">
        <f>BD30+BI30</f>
        <v>-1993316</v>
      </c>
      <c r="BO30" s="140"/>
      <c r="BP30" s="140"/>
      <c r="BQ30" s="140"/>
      <c r="CA30" s="38" t="s">
        <v>90</v>
      </c>
    </row>
    <row r="31" spans="1:80" ht="12.75" customHeight="1" x14ac:dyDescent="0.2">
      <c r="A31" s="58" t="s">
        <v>42</v>
      </c>
      <c r="B31" s="59"/>
      <c r="C31" s="63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0</v>
      </c>
      <c r="AB31" s="57"/>
      <c r="AC31" s="57"/>
      <c r="AD31" s="57"/>
      <c r="AE31" s="57"/>
      <c r="AF31" s="57">
        <v>159000</v>
      </c>
      <c r="AG31" s="57"/>
      <c r="AH31" s="57"/>
      <c r="AI31" s="57"/>
      <c r="AJ31" s="57"/>
      <c r="AK31" s="57">
        <f>AA31+AF31</f>
        <v>159000</v>
      </c>
      <c r="AL31" s="57"/>
      <c r="AM31" s="57"/>
      <c r="AN31" s="57"/>
      <c r="AO31" s="57"/>
      <c r="AP31" s="57">
        <v>0</v>
      </c>
      <c r="AQ31" s="57"/>
      <c r="AR31" s="57"/>
      <c r="AS31" s="57"/>
      <c r="AT31" s="57"/>
      <c r="AU31" s="57">
        <v>95599</v>
      </c>
      <c r="AV31" s="57"/>
      <c r="AW31" s="57"/>
      <c r="AX31" s="57"/>
      <c r="AY31" s="57"/>
      <c r="AZ31" s="57">
        <f>AP31+AU31</f>
        <v>95599</v>
      </c>
      <c r="BA31" s="57"/>
      <c r="BB31" s="57"/>
      <c r="BC31" s="57"/>
      <c r="BD31" s="57">
        <f>AP31-AA31</f>
        <v>0</v>
      </c>
      <c r="BE31" s="57"/>
      <c r="BF31" s="57"/>
      <c r="BG31" s="57"/>
      <c r="BH31" s="57"/>
      <c r="BI31" s="57">
        <f>AU31-AF31</f>
        <v>-63401</v>
      </c>
      <c r="BJ31" s="57"/>
      <c r="BK31" s="57"/>
      <c r="BL31" s="57"/>
      <c r="BM31" s="57"/>
      <c r="BN31" s="57">
        <f>BD31+BI31</f>
        <v>-63401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3" spans="1:80" ht="63.75" customHeight="1" x14ac:dyDescent="0.2">
      <c r="A33" s="58" t="s">
        <v>101</v>
      </c>
      <c r="B33" s="59"/>
      <c r="C33" s="60" t="s">
        <v>111</v>
      </c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2"/>
      <c r="AA33" s="57">
        <v>900000</v>
      </c>
      <c r="AB33" s="57"/>
      <c r="AC33" s="57"/>
      <c r="AD33" s="57"/>
      <c r="AE33" s="57"/>
      <c r="AF33" s="57">
        <v>0</v>
      </c>
      <c r="AG33" s="57"/>
      <c r="AH33" s="57"/>
      <c r="AI33" s="57"/>
      <c r="AJ33" s="57"/>
      <c r="AK33" s="57">
        <f>AA33+AF33</f>
        <v>900000</v>
      </c>
      <c r="AL33" s="57"/>
      <c r="AM33" s="57"/>
      <c r="AN33" s="57"/>
      <c r="AO33" s="57"/>
      <c r="AP33" s="57">
        <v>900000</v>
      </c>
      <c r="AQ33" s="57"/>
      <c r="AR33" s="57"/>
      <c r="AS33" s="57"/>
      <c r="AT33" s="57"/>
      <c r="AU33" s="57">
        <v>0</v>
      </c>
      <c r="AV33" s="57"/>
      <c r="AW33" s="57"/>
      <c r="AX33" s="57"/>
      <c r="AY33" s="57"/>
      <c r="AZ33" s="57">
        <f>AP33+AU33</f>
        <v>900000</v>
      </c>
      <c r="BA33" s="57"/>
      <c r="BB33" s="57"/>
      <c r="BC33" s="57"/>
      <c r="BD33" s="57">
        <f>AP33-AA33</f>
        <v>0</v>
      </c>
      <c r="BE33" s="57"/>
      <c r="BF33" s="57"/>
      <c r="BG33" s="57"/>
      <c r="BH33" s="57"/>
      <c r="BI33" s="57">
        <f>AU33-AF33</f>
        <v>0</v>
      </c>
      <c r="BJ33" s="57"/>
      <c r="BK33" s="57"/>
      <c r="BL33" s="57"/>
      <c r="BM33" s="57"/>
      <c r="BN33" s="57">
        <f>BD33+BI33</f>
        <v>0</v>
      </c>
      <c r="BO33" s="57"/>
      <c r="BP33" s="57"/>
      <c r="BQ33" s="57"/>
    </row>
    <row r="34" spans="1:80" ht="12.75" customHeight="1" x14ac:dyDescent="0.2">
      <c r="A34" s="58"/>
      <c r="B34" s="59"/>
      <c r="C34" s="54" t="s">
        <v>114</v>
      </c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6"/>
      <c r="CB34" s="1" t="s">
        <v>113</v>
      </c>
    </row>
    <row r="35" spans="1:80" ht="25.5" customHeight="1" x14ac:dyDescent="0.2">
      <c r="A35" s="58" t="s">
        <v>112</v>
      </c>
      <c r="B35" s="59"/>
      <c r="C35" s="60" t="s">
        <v>115</v>
      </c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2"/>
      <c r="AA35" s="57">
        <v>1500000</v>
      </c>
      <c r="AB35" s="57"/>
      <c r="AC35" s="57"/>
      <c r="AD35" s="57"/>
      <c r="AE35" s="57"/>
      <c r="AF35" s="57">
        <v>0</v>
      </c>
      <c r="AG35" s="57"/>
      <c r="AH35" s="57"/>
      <c r="AI35" s="57"/>
      <c r="AJ35" s="57"/>
      <c r="AK35" s="57">
        <f>AA35+AF35</f>
        <v>1500000</v>
      </c>
      <c r="AL35" s="57"/>
      <c r="AM35" s="57"/>
      <c r="AN35" s="57"/>
      <c r="AO35" s="57"/>
      <c r="AP35" s="57">
        <v>1176166</v>
      </c>
      <c r="AQ35" s="57"/>
      <c r="AR35" s="57"/>
      <c r="AS35" s="57"/>
      <c r="AT35" s="57"/>
      <c r="AU35" s="57">
        <v>0</v>
      </c>
      <c r="AV35" s="57"/>
      <c r="AW35" s="57"/>
      <c r="AX35" s="57"/>
      <c r="AY35" s="57"/>
      <c r="AZ35" s="57">
        <f>AP35+AU35</f>
        <v>1176166</v>
      </c>
      <c r="BA35" s="57"/>
      <c r="BB35" s="57"/>
      <c r="BC35" s="57"/>
      <c r="BD35" s="57">
        <f>AP35-AA35</f>
        <v>-323834</v>
      </c>
      <c r="BE35" s="57"/>
      <c r="BF35" s="57"/>
      <c r="BG35" s="57"/>
      <c r="BH35" s="57"/>
      <c r="BI35" s="57">
        <f>AU35-AF35</f>
        <v>0</v>
      </c>
      <c r="BJ35" s="57"/>
      <c r="BK35" s="57"/>
      <c r="BL35" s="57"/>
      <c r="BM35" s="57"/>
      <c r="BN35" s="57">
        <f>BD35+BI35</f>
        <v>-323834</v>
      </c>
      <c r="BO35" s="57"/>
      <c r="BP35" s="57"/>
      <c r="BQ35" s="57"/>
    </row>
    <row r="36" spans="1:80" ht="12.75" customHeight="1" x14ac:dyDescent="0.2">
      <c r="A36" s="58"/>
      <c r="B36" s="59"/>
      <c r="C36" s="54" t="s">
        <v>118</v>
      </c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6"/>
      <c r="CB36" s="1" t="s">
        <v>117</v>
      </c>
    </row>
    <row r="37" spans="1:80" ht="38.25" customHeight="1" x14ac:dyDescent="0.2">
      <c r="A37" s="58" t="s">
        <v>116</v>
      </c>
      <c r="B37" s="59"/>
      <c r="C37" s="60" t="s">
        <v>119</v>
      </c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2"/>
      <c r="AA37" s="57">
        <v>200000</v>
      </c>
      <c r="AB37" s="57"/>
      <c r="AC37" s="57"/>
      <c r="AD37" s="57"/>
      <c r="AE37" s="57"/>
      <c r="AF37" s="57">
        <v>0</v>
      </c>
      <c r="AG37" s="57"/>
      <c r="AH37" s="57"/>
      <c r="AI37" s="57"/>
      <c r="AJ37" s="57"/>
      <c r="AK37" s="57">
        <f>AA37+AF37</f>
        <v>200000</v>
      </c>
      <c r="AL37" s="57"/>
      <c r="AM37" s="57"/>
      <c r="AN37" s="57"/>
      <c r="AO37" s="57"/>
      <c r="AP37" s="57">
        <v>197633</v>
      </c>
      <c r="AQ37" s="57"/>
      <c r="AR37" s="57"/>
      <c r="AS37" s="57"/>
      <c r="AT37" s="57"/>
      <c r="AU37" s="57">
        <v>0</v>
      </c>
      <c r="AV37" s="57"/>
      <c r="AW37" s="57"/>
      <c r="AX37" s="57"/>
      <c r="AY37" s="57"/>
      <c r="AZ37" s="57">
        <f>AP37+AU37</f>
        <v>197633</v>
      </c>
      <c r="BA37" s="57"/>
      <c r="BB37" s="57"/>
      <c r="BC37" s="57"/>
      <c r="BD37" s="57">
        <f>AP37-AA37</f>
        <v>-2367</v>
      </c>
      <c r="BE37" s="57"/>
      <c r="BF37" s="57"/>
      <c r="BG37" s="57"/>
      <c r="BH37" s="57"/>
      <c r="BI37" s="57">
        <f>AU37-AF37</f>
        <v>0</v>
      </c>
      <c r="BJ37" s="57"/>
      <c r="BK37" s="57"/>
      <c r="BL37" s="57"/>
      <c r="BM37" s="57"/>
      <c r="BN37" s="57">
        <f>BD37+BI37</f>
        <v>-2367</v>
      </c>
      <c r="BO37" s="57"/>
      <c r="BP37" s="57"/>
      <c r="BQ37" s="57"/>
    </row>
    <row r="38" spans="1:80" ht="12.75" customHeight="1" x14ac:dyDescent="0.2">
      <c r="A38" s="58"/>
      <c r="B38" s="59"/>
      <c r="C38" s="54" t="s">
        <v>122</v>
      </c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6"/>
      <c r="CB38" s="1" t="s">
        <v>121</v>
      </c>
    </row>
    <row r="39" spans="1:80" ht="25.5" customHeight="1" x14ac:dyDescent="0.2">
      <c r="A39" s="58" t="s">
        <v>120</v>
      </c>
      <c r="B39" s="59"/>
      <c r="C39" s="60" t="s">
        <v>123</v>
      </c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2"/>
      <c r="AA39" s="57">
        <v>0</v>
      </c>
      <c r="AB39" s="57"/>
      <c r="AC39" s="57"/>
      <c r="AD39" s="57"/>
      <c r="AE39" s="57"/>
      <c r="AF39" s="57">
        <v>6188629.1500000004</v>
      </c>
      <c r="AG39" s="57"/>
      <c r="AH39" s="57"/>
      <c r="AI39" s="57"/>
      <c r="AJ39" s="57"/>
      <c r="AK39" s="57">
        <f>AA39+AF39</f>
        <v>6188629.1500000004</v>
      </c>
      <c r="AL39" s="57"/>
      <c r="AM39" s="57"/>
      <c r="AN39" s="57"/>
      <c r="AO39" s="57"/>
      <c r="AP39" s="57">
        <v>0</v>
      </c>
      <c r="AQ39" s="57"/>
      <c r="AR39" s="57"/>
      <c r="AS39" s="57"/>
      <c r="AT39" s="57"/>
      <c r="AU39" s="57">
        <v>6188629.1500000004</v>
      </c>
      <c r="AV39" s="57"/>
      <c r="AW39" s="57"/>
      <c r="AX39" s="57"/>
      <c r="AY39" s="57"/>
      <c r="AZ39" s="57">
        <f>AP39+AU39</f>
        <v>6188629.1500000004</v>
      </c>
      <c r="BA39" s="57"/>
      <c r="BB39" s="57"/>
      <c r="BC39" s="57"/>
      <c r="BD39" s="57">
        <f>AP39-AA39</f>
        <v>0</v>
      </c>
      <c r="BE39" s="57"/>
      <c r="BF39" s="57"/>
      <c r="BG39" s="57"/>
      <c r="BH39" s="57"/>
      <c r="BI39" s="57">
        <f>AU39-AF39</f>
        <v>0</v>
      </c>
      <c r="BJ39" s="57"/>
      <c r="BK39" s="57"/>
      <c r="BL39" s="57"/>
      <c r="BM39" s="57"/>
      <c r="BN39" s="57">
        <f>BD39+BI39</f>
        <v>0</v>
      </c>
      <c r="BO39" s="57"/>
      <c r="BP39" s="57"/>
      <c r="BQ39" s="57"/>
    </row>
    <row r="40" spans="1:80" ht="12.75" customHeight="1" x14ac:dyDescent="0.2">
      <c r="A40" s="58"/>
      <c r="B40" s="59"/>
      <c r="C40" s="54" t="s">
        <v>114</v>
      </c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6"/>
      <c r="CB40" s="1" t="s">
        <v>125</v>
      </c>
    </row>
    <row r="41" spans="1:80" ht="12.75" customHeight="1" x14ac:dyDescent="0.2">
      <c r="A41" s="58" t="s">
        <v>124</v>
      </c>
      <c r="B41" s="59"/>
      <c r="C41" s="60" t="s">
        <v>126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2"/>
      <c r="AA41" s="57">
        <v>1500000</v>
      </c>
      <c r="AB41" s="57"/>
      <c r="AC41" s="57"/>
      <c r="AD41" s="57"/>
      <c r="AE41" s="57"/>
      <c r="AF41" s="57">
        <v>0</v>
      </c>
      <c r="AG41" s="57"/>
      <c r="AH41" s="57"/>
      <c r="AI41" s="57"/>
      <c r="AJ41" s="57"/>
      <c r="AK41" s="57">
        <f>AA41+AF41</f>
        <v>1500000</v>
      </c>
      <c r="AL41" s="57"/>
      <c r="AM41" s="57"/>
      <c r="AN41" s="57"/>
      <c r="AO41" s="57"/>
      <c r="AP41" s="57">
        <v>609267</v>
      </c>
      <c r="AQ41" s="57"/>
      <c r="AR41" s="57"/>
      <c r="AS41" s="57"/>
      <c r="AT41" s="57"/>
      <c r="AU41" s="57">
        <v>0</v>
      </c>
      <c r="AV41" s="57"/>
      <c r="AW41" s="57"/>
      <c r="AX41" s="57"/>
      <c r="AY41" s="57"/>
      <c r="AZ41" s="57">
        <f>AP41+AU41</f>
        <v>609267</v>
      </c>
      <c r="BA41" s="57"/>
      <c r="BB41" s="57"/>
      <c r="BC41" s="57"/>
      <c r="BD41" s="57">
        <f>AP41-AA41</f>
        <v>-890733</v>
      </c>
      <c r="BE41" s="57"/>
      <c r="BF41" s="57"/>
      <c r="BG41" s="57"/>
      <c r="BH41" s="57"/>
      <c r="BI41" s="57">
        <f>AU41-AF41</f>
        <v>0</v>
      </c>
      <c r="BJ41" s="57"/>
      <c r="BK41" s="57"/>
      <c r="BL41" s="57"/>
      <c r="BM41" s="57"/>
      <c r="BN41" s="57">
        <f>BD41+BI41</f>
        <v>-890733</v>
      </c>
      <c r="BO41" s="57"/>
      <c r="BP41" s="57"/>
      <c r="BQ41" s="57"/>
    </row>
    <row r="42" spans="1:80" ht="12.75" customHeight="1" x14ac:dyDescent="0.2">
      <c r="A42" s="58"/>
      <c r="B42" s="59"/>
      <c r="C42" s="54" t="s">
        <v>129</v>
      </c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6"/>
      <c r="CB42" s="1" t="s">
        <v>128</v>
      </c>
    </row>
    <row r="43" spans="1:80" ht="25.5" customHeight="1" x14ac:dyDescent="0.2">
      <c r="A43" s="58" t="s">
        <v>127</v>
      </c>
      <c r="B43" s="59"/>
      <c r="C43" s="60" t="s">
        <v>130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2"/>
      <c r="AA43" s="57">
        <v>6969100</v>
      </c>
      <c r="AB43" s="57"/>
      <c r="AC43" s="57"/>
      <c r="AD43" s="57"/>
      <c r="AE43" s="57"/>
      <c r="AF43" s="57">
        <v>0</v>
      </c>
      <c r="AG43" s="57"/>
      <c r="AH43" s="57"/>
      <c r="AI43" s="57"/>
      <c r="AJ43" s="57"/>
      <c r="AK43" s="57">
        <f>AA43+AF43</f>
        <v>6969100</v>
      </c>
      <c r="AL43" s="57"/>
      <c r="AM43" s="57"/>
      <c r="AN43" s="57"/>
      <c r="AO43" s="57"/>
      <c r="AP43" s="57">
        <v>6256119</v>
      </c>
      <c r="AQ43" s="57"/>
      <c r="AR43" s="57"/>
      <c r="AS43" s="57"/>
      <c r="AT43" s="57"/>
      <c r="AU43" s="57">
        <v>0</v>
      </c>
      <c r="AV43" s="57"/>
      <c r="AW43" s="57"/>
      <c r="AX43" s="57"/>
      <c r="AY43" s="57"/>
      <c r="AZ43" s="57">
        <f>AP43+AU43</f>
        <v>6256119</v>
      </c>
      <c r="BA43" s="57"/>
      <c r="BB43" s="57"/>
      <c r="BC43" s="57"/>
      <c r="BD43" s="57">
        <f>AP43-AA43</f>
        <v>-712981</v>
      </c>
      <c r="BE43" s="57"/>
      <c r="BF43" s="57"/>
      <c r="BG43" s="57"/>
      <c r="BH43" s="57"/>
      <c r="BI43" s="57">
        <f>AU43-AF43</f>
        <v>0</v>
      </c>
      <c r="BJ43" s="57"/>
      <c r="BK43" s="57"/>
      <c r="BL43" s="57"/>
      <c r="BM43" s="57"/>
      <c r="BN43" s="57">
        <f>BD43+BI43</f>
        <v>-712981</v>
      </c>
      <c r="BO43" s="57"/>
      <c r="BP43" s="57"/>
      <c r="BQ43" s="57"/>
    </row>
    <row r="44" spans="1:80" ht="12.75" customHeight="1" x14ac:dyDescent="0.2">
      <c r="A44" s="58"/>
      <c r="B44" s="59"/>
      <c r="C44" s="54" t="s">
        <v>133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6"/>
      <c r="CB44" s="1" t="s">
        <v>132</v>
      </c>
    </row>
    <row r="46" spans="1:80" ht="15.75" customHeight="1" x14ac:dyDescent="0.2">
      <c r="A46" s="69" t="s">
        <v>86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</row>
    <row r="48" spans="1:80" ht="15" customHeight="1" x14ac:dyDescent="0.2">
      <c r="A48" s="133" t="s">
        <v>343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</row>
    <row r="49" spans="1:79" ht="25.5" customHeight="1" x14ac:dyDescent="0.2">
      <c r="A49" s="73" t="s">
        <v>3</v>
      </c>
      <c r="B49" s="188"/>
      <c r="C49" s="88" t="s">
        <v>4</v>
      </c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 t="s">
        <v>38</v>
      </c>
      <c r="T49" s="88"/>
      <c r="U49" s="88"/>
      <c r="V49" s="88"/>
      <c r="W49" s="88"/>
      <c r="X49" s="88"/>
      <c r="Y49" s="88"/>
      <c r="Z49" s="88"/>
      <c r="AA49" s="88"/>
      <c r="AB49" s="88"/>
      <c r="AC49" s="88"/>
      <c r="AD49" s="88"/>
      <c r="AE49" s="88"/>
      <c r="AF49" s="88"/>
      <c r="AG49" s="88"/>
      <c r="AH49" s="88"/>
      <c r="AI49" s="88" t="s">
        <v>39</v>
      </c>
      <c r="AJ49" s="88"/>
      <c r="AK49" s="88"/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88"/>
      <c r="AX49" s="88"/>
      <c r="AY49" s="88" t="s">
        <v>0</v>
      </c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2"/>
      <c r="BP49" s="2"/>
      <c r="BQ49" s="2"/>
    </row>
    <row r="50" spans="1:79" ht="18" hidden="1" customHeight="1" x14ac:dyDescent="0.2">
      <c r="A50" s="46" t="s">
        <v>11</v>
      </c>
      <c r="B50" s="46"/>
      <c r="C50" s="96" t="s">
        <v>12</v>
      </c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143" t="s">
        <v>8</v>
      </c>
      <c r="T50" s="143"/>
      <c r="U50" s="143"/>
      <c r="V50" s="143"/>
      <c r="W50" s="143"/>
      <c r="X50" s="143" t="s">
        <v>7</v>
      </c>
      <c r="Y50" s="143"/>
      <c r="Z50" s="143"/>
      <c r="AA50" s="143"/>
      <c r="AB50" s="143"/>
      <c r="AC50" s="65" t="s">
        <v>13</v>
      </c>
      <c r="AD50" s="144"/>
      <c r="AE50" s="144"/>
      <c r="AF50" s="144"/>
      <c r="AG50" s="144"/>
      <c r="AH50" s="144"/>
      <c r="AI50" s="143" t="s">
        <v>9</v>
      </c>
      <c r="AJ50" s="143"/>
      <c r="AK50" s="143"/>
      <c r="AL50" s="143"/>
      <c r="AM50" s="143"/>
      <c r="AN50" s="143" t="s">
        <v>10</v>
      </c>
      <c r="AO50" s="143"/>
      <c r="AP50" s="143"/>
      <c r="AQ50" s="143"/>
      <c r="AR50" s="143"/>
      <c r="AS50" s="65" t="s">
        <v>13</v>
      </c>
      <c r="AT50" s="144"/>
      <c r="AU50" s="144"/>
      <c r="AV50" s="144"/>
      <c r="AW50" s="144"/>
      <c r="AX50" s="144"/>
      <c r="AY50" s="180" t="s">
        <v>14</v>
      </c>
      <c r="AZ50" s="181"/>
      <c r="BA50" s="181"/>
      <c r="BB50" s="181"/>
      <c r="BC50" s="182"/>
      <c r="BD50" s="180" t="s">
        <v>14</v>
      </c>
      <c r="BE50" s="181"/>
      <c r="BF50" s="181"/>
      <c r="BG50" s="181"/>
      <c r="BH50" s="182"/>
      <c r="BI50" s="144" t="s">
        <v>13</v>
      </c>
      <c r="BJ50" s="144"/>
      <c r="BK50" s="144"/>
      <c r="BL50" s="144"/>
      <c r="BM50" s="144"/>
      <c r="BN50" s="144"/>
      <c r="BO50" s="6"/>
      <c r="BP50" s="6"/>
      <c r="BQ50" s="6"/>
      <c r="CA50" s="1" t="s">
        <v>15</v>
      </c>
    </row>
    <row r="51" spans="1:79" s="27" customFormat="1" ht="16.5" customHeight="1" x14ac:dyDescent="0.25">
      <c r="A51" s="50" t="s">
        <v>5</v>
      </c>
      <c r="B51" s="50"/>
      <c r="C51" s="117" t="s">
        <v>40</v>
      </c>
      <c r="D51" s="117"/>
      <c r="E51" s="117"/>
      <c r="F51" s="117"/>
      <c r="G51" s="117"/>
      <c r="H51" s="117"/>
      <c r="I51" s="117"/>
      <c r="J51" s="117"/>
      <c r="K51" s="117"/>
      <c r="L51" s="117"/>
      <c r="M51" s="117"/>
      <c r="N51" s="117"/>
      <c r="O51" s="117"/>
      <c r="P51" s="117"/>
      <c r="Q51" s="117"/>
      <c r="R51" s="117"/>
      <c r="S51" s="159" t="s">
        <v>41</v>
      </c>
      <c r="T51" s="160"/>
      <c r="U51" s="160"/>
      <c r="V51" s="160"/>
      <c r="W51" s="160"/>
      <c r="X51" s="161"/>
      <c r="Y51" s="161"/>
      <c r="Z51" s="161"/>
      <c r="AA51" s="161"/>
      <c r="AB51" s="161"/>
      <c r="AC51" s="161"/>
      <c r="AD51" s="161"/>
      <c r="AE51" s="161"/>
      <c r="AF51" s="161"/>
      <c r="AG51" s="161"/>
      <c r="AH51" s="162"/>
      <c r="AI51" s="165">
        <f>AI53+AI54</f>
        <v>93285.200000000012</v>
      </c>
      <c r="AJ51" s="166"/>
      <c r="AK51" s="166"/>
      <c r="AL51" s="166"/>
      <c r="AM51" s="166"/>
      <c r="AN51" s="167"/>
      <c r="AO51" s="167"/>
      <c r="AP51" s="167"/>
      <c r="AQ51" s="167"/>
      <c r="AR51" s="167"/>
      <c r="AS51" s="167"/>
      <c r="AT51" s="167"/>
      <c r="AU51" s="167"/>
      <c r="AV51" s="167"/>
      <c r="AW51" s="167"/>
      <c r="AX51" s="168"/>
      <c r="AY51" s="173" t="s">
        <v>41</v>
      </c>
      <c r="AZ51" s="174"/>
      <c r="BA51" s="174"/>
      <c r="BB51" s="174"/>
      <c r="BC51" s="174"/>
      <c r="BD51" s="175"/>
      <c r="BE51" s="175"/>
      <c r="BF51" s="175"/>
      <c r="BG51" s="175"/>
      <c r="BH51" s="175"/>
      <c r="BI51" s="175"/>
      <c r="BJ51" s="175"/>
      <c r="BK51" s="175"/>
      <c r="BL51" s="175"/>
      <c r="BM51" s="175"/>
      <c r="BN51" s="176"/>
      <c r="BO51" s="26"/>
      <c r="BP51" s="26"/>
      <c r="BQ51" s="26"/>
    </row>
    <row r="52" spans="1:79" ht="15.75" customHeight="1" x14ac:dyDescent="0.2">
      <c r="A52" s="183" t="s">
        <v>88</v>
      </c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84"/>
      <c r="AA52" s="184"/>
      <c r="AB52" s="184"/>
      <c r="AC52" s="184"/>
      <c r="AD52" s="184"/>
      <c r="AE52" s="184"/>
      <c r="AF52" s="184"/>
      <c r="AG52" s="184"/>
      <c r="AH52" s="184"/>
      <c r="AI52" s="184"/>
      <c r="AJ52" s="184"/>
      <c r="AK52" s="184"/>
      <c r="AL52" s="184"/>
      <c r="AM52" s="184"/>
      <c r="AN52" s="184"/>
      <c r="AO52" s="184"/>
      <c r="AP52" s="184"/>
      <c r="AQ52" s="184"/>
      <c r="AR52" s="184"/>
      <c r="AS52" s="184"/>
      <c r="AT52" s="184"/>
      <c r="AU52" s="184"/>
      <c r="AV52" s="184"/>
      <c r="AW52" s="184"/>
      <c r="AX52" s="184"/>
      <c r="AY52" s="184"/>
      <c r="AZ52" s="184"/>
      <c r="BA52" s="184"/>
      <c r="BB52" s="184"/>
      <c r="BC52" s="184"/>
      <c r="BD52" s="184"/>
      <c r="BE52" s="184"/>
      <c r="BF52" s="184"/>
      <c r="BG52" s="184"/>
      <c r="BH52" s="184"/>
      <c r="BI52" s="184"/>
      <c r="BJ52" s="184"/>
      <c r="BK52" s="184"/>
      <c r="BL52" s="184"/>
      <c r="BM52" s="184"/>
      <c r="BN52" s="185"/>
      <c r="BO52" s="6"/>
      <c r="BP52" s="6"/>
      <c r="BQ52" s="6"/>
    </row>
    <row r="53" spans="1:79" s="25" customFormat="1" ht="15.75" customHeight="1" x14ac:dyDescent="0.25">
      <c r="A53" s="95" t="s">
        <v>42</v>
      </c>
      <c r="B53" s="95"/>
      <c r="C53" s="96" t="s">
        <v>43</v>
      </c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7" t="s">
        <v>41</v>
      </c>
      <c r="T53" s="98"/>
      <c r="U53" s="98"/>
      <c r="V53" s="98"/>
      <c r="W53" s="98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4"/>
      <c r="AI53" s="99">
        <v>42464.3</v>
      </c>
      <c r="AJ53" s="100"/>
      <c r="AK53" s="100"/>
      <c r="AL53" s="100"/>
      <c r="AM53" s="100"/>
      <c r="AN53" s="101"/>
      <c r="AO53" s="101"/>
      <c r="AP53" s="101"/>
      <c r="AQ53" s="101"/>
      <c r="AR53" s="101"/>
      <c r="AS53" s="101"/>
      <c r="AT53" s="101"/>
      <c r="AU53" s="101"/>
      <c r="AV53" s="101"/>
      <c r="AW53" s="101"/>
      <c r="AX53" s="102"/>
      <c r="AY53" s="91" t="s">
        <v>41</v>
      </c>
      <c r="AZ53" s="92"/>
      <c r="BA53" s="92"/>
      <c r="BB53" s="92"/>
      <c r="BC53" s="92"/>
      <c r="BD53" s="93"/>
      <c r="BE53" s="93"/>
      <c r="BF53" s="93"/>
      <c r="BG53" s="93"/>
      <c r="BH53" s="93"/>
      <c r="BI53" s="93"/>
      <c r="BJ53" s="93"/>
      <c r="BK53" s="93"/>
      <c r="BL53" s="93"/>
      <c r="BM53" s="93"/>
      <c r="BN53" s="94"/>
      <c r="BO53" s="9"/>
      <c r="BP53" s="9"/>
      <c r="BQ53" s="9"/>
    </row>
    <row r="54" spans="1:79" s="25" customFormat="1" ht="15.75" customHeight="1" x14ac:dyDescent="0.25">
      <c r="A54" s="95" t="s">
        <v>101</v>
      </c>
      <c r="B54" s="95"/>
      <c r="C54" s="96" t="s">
        <v>56</v>
      </c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7" t="s">
        <v>41</v>
      </c>
      <c r="T54" s="98"/>
      <c r="U54" s="98"/>
      <c r="V54" s="98"/>
      <c r="W54" s="98"/>
      <c r="X54" s="93"/>
      <c r="Y54" s="93"/>
      <c r="Z54" s="93"/>
      <c r="AA54" s="93"/>
      <c r="AB54" s="93"/>
      <c r="AC54" s="93"/>
      <c r="AD54" s="93"/>
      <c r="AE54" s="93"/>
      <c r="AF54" s="93"/>
      <c r="AG54" s="93"/>
      <c r="AH54" s="94"/>
      <c r="AI54" s="99">
        <v>50820.9</v>
      </c>
      <c r="AJ54" s="100"/>
      <c r="AK54" s="100"/>
      <c r="AL54" s="100"/>
      <c r="AM54" s="100"/>
      <c r="AN54" s="101"/>
      <c r="AO54" s="101"/>
      <c r="AP54" s="101"/>
      <c r="AQ54" s="101"/>
      <c r="AR54" s="101"/>
      <c r="AS54" s="101"/>
      <c r="AT54" s="101"/>
      <c r="AU54" s="101"/>
      <c r="AV54" s="101"/>
      <c r="AW54" s="101"/>
      <c r="AX54" s="102"/>
      <c r="AY54" s="91" t="s">
        <v>41</v>
      </c>
      <c r="AZ54" s="92"/>
      <c r="BA54" s="92"/>
      <c r="BB54" s="92"/>
      <c r="BC54" s="92"/>
      <c r="BD54" s="93"/>
      <c r="BE54" s="93"/>
      <c r="BF54" s="93"/>
      <c r="BG54" s="93"/>
      <c r="BH54" s="93"/>
      <c r="BI54" s="93"/>
      <c r="BJ54" s="93"/>
      <c r="BK54" s="93"/>
      <c r="BL54" s="93"/>
      <c r="BM54" s="93"/>
      <c r="BN54" s="94"/>
      <c r="BO54" s="9"/>
      <c r="BP54" s="9"/>
      <c r="BQ54" s="9"/>
    </row>
    <row r="55" spans="1:79" ht="15.75" customHeight="1" x14ac:dyDescent="0.2">
      <c r="A55" s="115" t="s">
        <v>350</v>
      </c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2"/>
      <c r="BO55" s="6"/>
      <c r="BP55" s="6"/>
      <c r="BQ55" s="6"/>
    </row>
    <row r="56" spans="1:79" s="27" customFormat="1" ht="15" customHeight="1" x14ac:dyDescent="0.25">
      <c r="A56" s="171" t="s">
        <v>22</v>
      </c>
      <c r="B56" s="172"/>
      <c r="C56" s="177" t="s">
        <v>44</v>
      </c>
      <c r="D56" s="178"/>
      <c r="E56" s="178"/>
      <c r="F56" s="178"/>
      <c r="G56" s="178"/>
      <c r="H56" s="178"/>
      <c r="I56" s="178"/>
      <c r="J56" s="178"/>
      <c r="K56" s="178"/>
      <c r="L56" s="178"/>
      <c r="M56" s="178"/>
      <c r="N56" s="178"/>
      <c r="O56" s="178"/>
      <c r="P56" s="178"/>
      <c r="Q56" s="178"/>
      <c r="R56" s="179"/>
      <c r="S56" s="155">
        <f>S58+S59+S60+S61</f>
        <v>6347629.1500000004</v>
      </c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7"/>
      <c r="AI56" s="155">
        <f>AI58+AI59+AI60+AI61</f>
        <v>6284228.1500000004</v>
      </c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7"/>
      <c r="AY56" s="155">
        <f>AY58+AY59+AY60+AY61</f>
        <v>-63401</v>
      </c>
      <c r="AZ56" s="156"/>
      <c r="BA56" s="156"/>
      <c r="BB56" s="156"/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7"/>
      <c r="BO56" s="26"/>
      <c r="BP56" s="26"/>
      <c r="BQ56" s="26"/>
    </row>
    <row r="57" spans="1:79" s="164" customFormat="1" ht="15" customHeight="1" x14ac:dyDescent="0.2">
      <c r="A57" s="163" t="s">
        <v>88</v>
      </c>
    </row>
    <row r="58" spans="1:79" s="25" customFormat="1" ht="15" customHeight="1" x14ac:dyDescent="0.25">
      <c r="A58" s="95" t="s">
        <v>45</v>
      </c>
      <c r="B58" s="95"/>
      <c r="C58" s="96" t="s">
        <v>49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149">
        <v>0</v>
      </c>
      <c r="T58" s="150"/>
      <c r="U58" s="150"/>
      <c r="V58" s="150"/>
      <c r="W58" s="150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2"/>
      <c r="AI58" s="99">
        <v>0</v>
      </c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58"/>
      <c r="AY58" s="153">
        <f>AI58-S58</f>
        <v>0</v>
      </c>
      <c r="AZ58" s="154"/>
      <c r="BA58" s="154"/>
      <c r="BB58" s="154"/>
      <c r="BC58" s="154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2"/>
      <c r="BO58" s="9"/>
      <c r="BP58" s="9"/>
      <c r="BQ58" s="9"/>
    </row>
    <row r="59" spans="1:79" s="25" customFormat="1" ht="15.75" customHeight="1" x14ac:dyDescent="0.25">
      <c r="A59" s="95" t="s">
        <v>46</v>
      </c>
      <c r="B59" s="95"/>
      <c r="C59" s="96" t="s">
        <v>50</v>
      </c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149">
        <v>0</v>
      </c>
      <c r="T59" s="150"/>
      <c r="U59" s="150"/>
      <c r="V59" s="150"/>
      <c r="W59" s="150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2"/>
      <c r="AI59" s="99">
        <v>0</v>
      </c>
      <c r="AJ59" s="100"/>
      <c r="AK59" s="100"/>
      <c r="AL59" s="100"/>
      <c r="AM59" s="100"/>
      <c r="AN59" s="101"/>
      <c r="AO59" s="101"/>
      <c r="AP59" s="101"/>
      <c r="AQ59" s="101"/>
      <c r="AR59" s="101"/>
      <c r="AS59" s="101"/>
      <c r="AT59" s="101"/>
      <c r="AU59" s="101"/>
      <c r="AV59" s="101"/>
      <c r="AW59" s="101"/>
      <c r="AX59" s="102"/>
      <c r="AY59" s="153">
        <f>AI59-S59</f>
        <v>0</v>
      </c>
      <c r="AZ59" s="154"/>
      <c r="BA59" s="154"/>
      <c r="BB59" s="154"/>
      <c r="BC59" s="154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2"/>
      <c r="BO59" s="9"/>
      <c r="BP59" s="9"/>
      <c r="BQ59" s="9"/>
    </row>
    <row r="60" spans="1:79" s="25" customFormat="1" ht="15" customHeight="1" x14ac:dyDescent="0.25">
      <c r="A60" s="95" t="s">
        <v>47</v>
      </c>
      <c r="B60" s="95"/>
      <c r="C60" s="96" t="s">
        <v>51</v>
      </c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149">
        <v>0</v>
      </c>
      <c r="T60" s="150"/>
      <c r="U60" s="150"/>
      <c r="V60" s="150"/>
      <c r="W60" s="150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2"/>
      <c r="AI60" s="99">
        <v>0</v>
      </c>
      <c r="AJ60" s="100"/>
      <c r="AK60" s="100"/>
      <c r="AL60" s="100"/>
      <c r="AM60" s="100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2"/>
      <c r="AY60" s="153">
        <f>AI60-S60</f>
        <v>0</v>
      </c>
      <c r="AZ60" s="154"/>
      <c r="BA60" s="154"/>
      <c r="BB60" s="154"/>
      <c r="BC60" s="154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2"/>
      <c r="BO60" s="9"/>
      <c r="BP60" s="9"/>
      <c r="BQ60" s="9"/>
    </row>
    <row r="61" spans="1:79" s="25" customFormat="1" ht="15" customHeight="1" x14ac:dyDescent="0.25">
      <c r="A61" s="95" t="s">
        <v>48</v>
      </c>
      <c r="B61" s="95"/>
      <c r="C61" s="96" t="s">
        <v>52</v>
      </c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149">
        <v>6347629.1500000004</v>
      </c>
      <c r="T61" s="150"/>
      <c r="U61" s="150"/>
      <c r="V61" s="150"/>
      <c r="W61" s="150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2"/>
      <c r="AI61" s="99">
        <v>6284228.1500000004</v>
      </c>
      <c r="AJ61" s="100"/>
      <c r="AK61" s="100"/>
      <c r="AL61" s="100"/>
      <c r="AM61" s="100"/>
      <c r="AN61" s="101"/>
      <c r="AO61" s="101"/>
      <c r="AP61" s="101"/>
      <c r="AQ61" s="101"/>
      <c r="AR61" s="101"/>
      <c r="AS61" s="101"/>
      <c r="AT61" s="101"/>
      <c r="AU61" s="101"/>
      <c r="AV61" s="101"/>
      <c r="AW61" s="101"/>
      <c r="AX61" s="102"/>
      <c r="AY61" s="153">
        <f>AI61-S61</f>
        <v>-63401</v>
      </c>
      <c r="AZ61" s="154"/>
      <c r="BA61" s="154"/>
      <c r="BB61" s="154"/>
      <c r="BC61" s="154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2"/>
      <c r="BO61" s="9"/>
      <c r="BP61" s="9"/>
      <c r="BQ61" s="9"/>
    </row>
    <row r="62" spans="1:79" ht="15.75" customHeight="1" x14ac:dyDescent="0.2">
      <c r="A62" s="115" t="s">
        <v>351</v>
      </c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  <c r="AA62" s="71"/>
      <c r="AB62" s="71"/>
      <c r="AC62" s="71"/>
      <c r="AD62" s="71"/>
      <c r="AE62" s="71"/>
      <c r="AF62" s="71"/>
      <c r="AG62" s="71"/>
      <c r="AH62" s="71"/>
      <c r="AI62" s="71"/>
      <c r="AJ62" s="71"/>
      <c r="AK62" s="71"/>
      <c r="AL62" s="71"/>
      <c r="AM62" s="71"/>
      <c r="AN62" s="71"/>
      <c r="AO62" s="71"/>
      <c r="AP62" s="71"/>
      <c r="AQ62" s="71"/>
      <c r="AR62" s="71"/>
      <c r="AS62" s="71"/>
      <c r="AT62" s="71"/>
      <c r="AU62" s="71"/>
      <c r="AV62" s="71"/>
      <c r="AW62" s="71"/>
      <c r="AX62" s="71"/>
      <c r="AY62" s="71"/>
      <c r="AZ62" s="71"/>
      <c r="BA62" s="71"/>
      <c r="BB62" s="71"/>
      <c r="BC62" s="71"/>
      <c r="BD62" s="71"/>
      <c r="BE62" s="71"/>
      <c r="BF62" s="71"/>
      <c r="BG62" s="71"/>
      <c r="BH62" s="71"/>
      <c r="BI62" s="71"/>
      <c r="BJ62" s="71"/>
      <c r="BK62" s="71"/>
      <c r="BL62" s="71"/>
      <c r="BM62" s="71"/>
      <c r="BN62" s="72"/>
      <c r="BO62" s="6"/>
      <c r="BP62" s="6"/>
      <c r="BQ62" s="6"/>
    </row>
    <row r="63" spans="1:79" s="27" customFormat="1" ht="15.75" customHeight="1" x14ac:dyDescent="0.25">
      <c r="A63" s="50" t="s">
        <v>23</v>
      </c>
      <c r="B63" s="50"/>
      <c r="C63" s="117" t="s">
        <v>53</v>
      </c>
      <c r="D63" s="117"/>
      <c r="E63" s="117"/>
      <c r="F63" s="117"/>
      <c r="G63" s="117"/>
      <c r="H63" s="11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97" t="s">
        <v>41</v>
      </c>
      <c r="T63" s="98"/>
      <c r="U63" s="98"/>
      <c r="V63" s="98"/>
      <c r="W63" s="98"/>
      <c r="X63" s="93"/>
      <c r="Y63" s="93"/>
      <c r="Z63" s="93"/>
      <c r="AA63" s="93"/>
      <c r="AB63" s="93"/>
      <c r="AC63" s="93"/>
      <c r="AD63" s="93"/>
      <c r="AE63" s="93"/>
      <c r="AF63" s="93"/>
      <c r="AG63" s="93"/>
      <c r="AH63" s="94"/>
      <c r="AI63" s="155">
        <f>AI65+AI66</f>
        <v>93285.200000000012</v>
      </c>
      <c r="AJ63" s="156"/>
      <c r="AK63" s="156"/>
      <c r="AL63" s="156"/>
      <c r="AM63" s="156"/>
      <c r="AN63" s="169"/>
      <c r="AO63" s="169"/>
      <c r="AP63" s="169"/>
      <c r="AQ63" s="169"/>
      <c r="AR63" s="169"/>
      <c r="AS63" s="169"/>
      <c r="AT63" s="169"/>
      <c r="AU63" s="169"/>
      <c r="AV63" s="169"/>
      <c r="AW63" s="169"/>
      <c r="AX63" s="170"/>
      <c r="AY63" s="97" t="s">
        <v>41</v>
      </c>
      <c r="AZ63" s="98"/>
      <c r="BA63" s="98"/>
      <c r="BB63" s="98"/>
      <c r="BC63" s="98"/>
      <c r="BD63" s="93"/>
      <c r="BE63" s="93"/>
      <c r="BF63" s="93"/>
      <c r="BG63" s="93"/>
      <c r="BH63" s="93"/>
      <c r="BI63" s="93"/>
      <c r="BJ63" s="93"/>
      <c r="BK63" s="93"/>
      <c r="BL63" s="93"/>
      <c r="BM63" s="93"/>
      <c r="BN63" s="94"/>
      <c r="BO63" s="26"/>
      <c r="BP63" s="26"/>
      <c r="BQ63" s="26"/>
    </row>
    <row r="64" spans="1:79" ht="15" customHeight="1" x14ac:dyDescent="0.2">
      <c r="A64" s="183" t="s">
        <v>88</v>
      </c>
      <c r="B64" s="184"/>
      <c r="C64" s="184"/>
      <c r="D64" s="184"/>
      <c r="E64" s="184"/>
      <c r="F64" s="184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184"/>
      <c r="AD64" s="184"/>
      <c r="AE64" s="184"/>
      <c r="AF64" s="184"/>
      <c r="AG64" s="184"/>
      <c r="AH64" s="184"/>
      <c r="AI64" s="184"/>
      <c r="AJ64" s="184"/>
      <c r="AK64" s="184"/>
      <c r="AL64" s="184"/>
      <c r="AM64" s="184"/>
      <c r="AN64" s="184"/>
      <c r="AO64" s="184"/>
      <c r="AP64" s="184"/>
      <c r="AQ64" s="184"/>
      <c r="AR64" s="184"/>
      <c r="AS64" s="184"/>
      <c r="AT64" s="184"/>
      <c r="AU64" s="184"/>
      <c r="AV64" s="184"/>
      <c r="AW64" s="184"/>
      <c r="AX64" s="184"/>
      <c r="AY64" s="184"/>
      <c r="AZ64" s="184"/>
      <c r="BA64" s="184"/>
      <c r="BB64" s="184"/>
      <c r="BC64" s="184"/>
      <c r="BD64" s="184"/>
      <c r="BE64" s="184"/>
      <c r="BF64" s="184"/>
      <c r="BG64" s="184"/>
      <c r="BH64" s="184"/>
      <c r="BI64" s="184"/>
      <c r="BJ64" s="184"/>
      <c r="BK64" s="184"/>
      <c r="BL64" s="184"/>
      <c r="BM64" s="184"/>
      <c r="BN64" s="185"/>
      <c r="BO64" s="6"/>
      <c r="BP64" s="6"/>
      <c r="BQ64" s="6"/>
    </row>
    <row r="65" spans="1:80" s="25" customFormat="1" ht="15.75" customHeight="1" x14ac:dyDescent="0.25">
      <c r="A65" s="95" t="s">
        <v>54</v>
      </c>
      <c r="B65" s="95"/>
      <c r="C65" s="96" t="s">
        <v>43</v>
      </c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7" t="s">
        <v>41</v>
      </c>
      <c r="T65" s="98"/>
      <c r="U65" s="98"/>
      <c r="V65" s="98"/>
      <c r="W65" s="98"/>
      <c r="X65" s="93"/>
      <c r="Y65" s="93"/>
      <c r="Z65" s="93"/>
      <c r="AA65" s="93"/>
      <c r="AB65" s="93"/>
      <c r="AC65" s="93"/>
      <c r="AD65" s="93"/>
      <c r="AE65" s="93"/>
      <c r="AF65" s="93"/>
      <c r="AG65" s="93"/>
      <c r="AH65" s="94"/>
      <c r="AI65" s="99">
        <v>42464.3</v>
      </c>
      <c r="AJ65" s="100"/>
      <c r="AK65" s="100"/>
      <c r="AL65" s="100"/>
      <c r="AM65" s="100"/>
      <c r="AN65" s="101"/>
      <c r="AO65" s="101"/>
      <c r="AP65" s="101"/>
      <c r="AQ65" s="101"/>
      <c r="AR65" s="101"/>
      <c r="AS65" s="101"/>
      <c r="AT65" s="101"/>
      <c r="AU65" s="101"/>
      <c r="AV65" s="101"/>
      <c r="AW65" s="101"/>
      <c r="AX65" s="102"/>
      <c r="AY65" s="97" t="s">
        <v>41</v>
      </c>
      <c r="AZ65" s="98"/>
      <c r="BA65" s="98"/>
      <c r="BB65" s="98"/>
      <c r="BC65" s="98"/>
      <c r="BD65" s="93"/>
      <c r="BE65" s="93"/>
      <c r="BF65" s="93"/>
      <c r="BG65" s="93"/>
      <c r="BH65" s="93"/>
      <c r="BI65" s="93"/>
      <c r="BJ65" s="93"/>
      <c r="BK65" s="93"/>
      <c r="BL65" s="93"/>
      <c r="BM65" s="93"/>
      <c r="BN65" s="94"/>
      <c r="BO65" s="9"/>
      <c r="BP65" s="9"/>
      <c r="BQ65" s="9"/>
    </row>
    <row r="66" spans="1:80" s="25" customFormat="1" ht="15" customHeight="1" x14ac:dyDescent="0.25">
      <c r="A66" s="95" t="s">
        <v>55</v>
      </c>
      <c r="B66" s="95"/>
      <c r="C66" s="96" t="s">
        <v>56</v>
      </c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7" t="s">
        <v>41</v>
      </c>
      <c r="T66" s="98"/>
      <c r="U66" s="98"/>
      <c r="V66" s="98"/>
      <c r="W66" s="98"/>
      <c r="X66" s="93"/>
      <c r="Y66" s="93"/>
      <c r="Z66" s="93"/>
      <c r="AA66" s="93"/>
      <c r="AB66" s="93"/>
      <c r="AC66" s="93"/>
      <c r="AD66" s="93"/>
      <c r="AE66" s="93"/>
      <c r="AF66" s="93"/>
      <c r="AG66" s="93"/>
      <c r="AH66" s="94"/>
      <c r="AI66" s="99">
        <v>50820.9</v>
      </c>
      <c r="AJ66" s="100"/>
      <c r="AK66" s="100"/>
      <c r="AL66" s="100"/>
      <c r="AM66" s="100"/>
      <c r="AN66" s="101"/>
      <c r="AO66" s="101"/>
      <c r="AP66" s="101"/>
      <c r="AQ66" s="101"/>
      <c r="AR66" s="101"/>
      <c r="AS66" s="101"/>
      <c r="AT66" s="101"/>
      <c r="AU66" s="101"/>
      <c r="AV66" s="101"/>
      <c r="AW66" s="101"/>
      <c r="AX66" s="102"/>
      <c r="AY66" s="97" t="s">
        <v>41</v>
      </c>
      <c r="AZ66" s="98"/>
      <c r="BA66" s="98"/>
      <c r="BB66" s="98"/>
      <c r="BC66" s="98"/>
      <c r="BD66" s="93"/>
      <c r="BE66" s="93"/>
      <c r="BF66" s="93"/>
      <c r="BG66" s="93"/>
      <c r="BH66" s="93"/>
      <c r="BI66" s="93"/>
      <c r="BJ66" s="93"/>
      <c r="BK66" s="93"/>
      <c r="BL66" s="93"/>
      <c r="BM66" s="93"/>
      <c r="BN66" s="94"/>
      <c r="BO66" s="9"/>
      <c r="BP66" s="9"/>
      <c r="BQ66" s="9"/>
    </row>
    <row r="67" spans="1:80" ht="15.75" customHeight="1" x14ac:dyDescent="0.2">
      <c r="A67" s="115" t="s">
        <v>352</v>
      </c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  <c r="AA67" s="71"/>
      <c r="AB67" s="71"/>
      <c r="AC67" s="71"/>
      <c r="AD67" s="71"/>
      <c r="AE67" s="71"/>
      <c r="AF67" s="71"/>
      <c r="AG67" s="71"/>
      <c r="AH67" s="71"/>
      <c r="AI67" s="71"/>
      <c r="AJ67" s="71"/>
      <c r="AK67" s="71"/>
      <c r="AL67" s="71"/>
      <c r="AM67" s="71"/>
      <c r="AN67" s="71"/>
      <c r="AO67" s="71"/>
      <c r="AP67" s="71"/>
      <c r="AQ67" s="71"/>
      <c r="AR67" s="71"/>
      <c r="AS67" s="71"/>
      <c r="AT67" s="71"/>
      <c r="AU67" s="71"/>
      <c r="AV67" s="71"/>
      <c r="AW67" s="71"/>
      <c r="AX67" s="71"/>
      <c r="AY67" s="71"/>
      <c r="AZ67" s="71"/>
      <c r="BA67" s="71"/>
      <c r="BB67" s="71"/>
      <c r="BC67" s="71"/>
      <c r="BD67" s="71"/>
      <c r="BE67" s="71"/>
      <c r="BF67" s="71"/>
      <c r="BG67" s="71"/>
      <c r="BH67" s="71"/>
      <c r="BI67" s="71"/>
      <c r="BJ67" s="71"/>
      <c r="BK67" s="71"/>
      <c r="BL67" s="71"/>
      <c r="BM67" s="71"/>
      <c r="BN67" s="72"/>
      <c r="BO67" s="6"/>
      <c r="BP67" s="6"/>
      <c r="BQ67" s="6"/>
    </row>
    <row r="69" spans="1:80" ht="15.75" customHeight="1" x14ac:dyDescent="0.2">
      <c r="A69" s="69" t="s">
        <v>87</v>
      </c>
      <c r="B69" s="69"/>
      <c r="C69" s="69"/>
      <c r="D69" s="69"/>
      <c r="E69" s="69"/>
      <c r="F69" s="69"/>
      <c r="G69" s="69"/>
      <c r="H69" s="69"/>
      <c r="I69" s="69"/>
      <c r="J69" s="69"/>
      <c r="K69" s="69"/>
      <c r="L69" s="69"/>
      <c r="M69" s="69"/>
      <c r="N69" s="69"/>
      <c r="O69" s="69"/>
      <c r="P69" s="69"/>
      <c r="Q69" s="69"/>
      <c r="R69" s="69"/>
      <c r="S69" s="69"/>
      <c r="T69" s="69"/>
      <c r="U69" s="69"/>
      <c r="V69" s="69"/>
      <c r="W69" s="69"/>
      <c r="X69" s="69"/>
      <c r="Y69" s="69"/>
      <c r="Z69" s="69"/>
      <c r="AA69" s="69"/>
      <c r="AB69" s="69"/>
      <c r="AC69" s="69"/>
      <c r="AD69" s="69"/>
      <c r="AE69" s="69"/>
      <c r="AF69" s="69"/>
      <c r="AG69" s="69"/>
      <c r="AH69" s="69"/>
      <c r="AI69" s="69"/>
      <c r="AJ69" s="69"/>
      <c r="AK69" s="69"/>
      <c r="AL69" s="69"/>
      <c r="AM69" s="69"/>
      <c r="AN69" s="69"/>
      <c r="AO69" s="69"/>
      <c r="AP69" s="69"/>
      <c r="AQ69" s="69"/>
      <c r="AR69" s="69"/>
      <c r="AS69" s="69"/>
      <c r="AT69" s="69"/>
      <c r="AU69" s="69"/>
      <c r="AV69" s="69"/>
      <c r="AW69" s="69"/>
      <c r="AX69" s="69"/>
      <c r="AY69" s="69"/>
      <c r="AZ69" s="69"/>
      <c r="BA69" s="69"/>
      <c r="BB69" s="69"/>
      <c r="BC69" s="69"/>
      <c r="BD69" s="69"/>
      <c r="BE69" s="69"/>
      <c r="BF69" s="69"/>
      <c r="BG69" s="69"/>
      <c r="BH69" s="69"/>
      <c r="BI69" s="69"/>
      <c r="BJ69" s="69"/>
      <c r="BK69" s="69"/>
      <c r="BL69" s="69"/>
      <c r="BM69" s="69"/>
      <c r="BN69" s="69"/>
      <c r="BO69" s="69"/>
      <c r="BP69" s="69"/>
      <c r="BQ69" s="69"/>
    </row>
    <row r="70" spans="1:80" ht="8.25" customHeight="1" x14ac:dyDescent="0.2"/>
    <row r="71" spans="1:80" ht="36" customHeight="1" x14ac:dyDescent="0.2">
      <c r="A71" s="73" t="s">
        <v>3</v>
      </c>
      <c r="B71" s="188"/>
      <c r="C71" s="73" t="s">
        <v>4</v>
      </c>
      <c r="D71" s="74"/>
      <c r="E71" s="74"/>
      <c r="F71" s="74"/>
      <c r="G71" s="74"/>
      <c r="H71" s="74"/>
      <c r="I71" s="74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6"/>
      <c r="Y71" s="88" t="s">
        <v>16</v>
      </c>
      <c r="Z71" s="88"/>
      <c r="AA71" s="88"/>
      <c r="AB71" s="88"/>
      <c r="AC71" s="88"/>
      <c r="AD71" s="88"/>
      <c r="AE71" s="88"/>
      <c r="AF71" s="88"/>
      <c r="AG71" s="88"/>
      <c r="AH71" s="88"/>
      <c r="AI71" s="88"/>
      <c r="AJ71" s="88"/>
      <c r="AK71" s="88"/>
      <c r="AL71" s="88"/>
      <c r="AM71" s="88"/>
      <c r="AN71" s="88" t="s">
        <v>39</v>
      </c>
      <c r="AO71" s="88"/>
      <c r="AP71" s="88"/>
      <c r="AQ71" s="88"/>
      <c r="AR71" s="88"/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215" t="s">
        <v>0</v>
      </c>
      <c r="BD71" s="215"/>
      <c r="BE71" s="215"/>
      <c r="BF71" s="215"/>
      <c r="BG71" s="215"/>
      <c r="BH71" s="215"/>
      <c r="BI71" s="215"/>
      <c r="BJ71" s="215"/>
      <c r="BK71" s="215"/>
      <c r="BL71" s="215"/>
      <c r="BM71" s="215"/>
      <c r="BN71" s="215"/>
      <c r="BO71" s="215"/>
      <c r="BP71" s="215"/>
      <c r="BQ71" s="215"/>
      <c r="BR71" s="8"/>
      <c r="BS71" s="8"/>
      <c r="BT71" s="8"/>
      <c r="BU71" s="8"/>
      <c r="BV71" s="8"/>
      <c r="BW71" s="8"/>
      <c r="BX71" s="8"/>
      <c r="BY71" s="8"/>
      <c r="BZ71" s="7"/>
    </row>
    <row r="72" spans="1:80" ht="32.25" customHeight="1" x14ac:dyDescent="0.2">
      <c r="A72" s="77"/>
      <c r="B72" s="189"/>
      <c r="C72" s="77"/>
      <c r="D72" s="78"/>
      <c r="E72" s="78"/>
      <c r="F72" s="78"/>
      <c r="G72" s="78"/>
      <c r="H72" s="78"/>
      <c r="I72" s="78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80"/>
      <c r="Y72" s="81" t="s">
        <v>2</v>
      </c>
      <c r="Z72" s="82"/>
      <c r="AA72" s="82"/>
      <c r="AB72" s="82"/>
      <c r="AC72" s="83"/>
      <c r="AD72" s="81" t="s">
        <v>1</v>
      </c>
      <c r="AE72" s="82"/>
      <c r="AF72" s="82"/>
      <c r="AG72" s="82"/>
      <c r="AH72" s="83"/>
      <c r="AI72" s="88" t="s">
        <v>17</v>
      </c>
      <c r="AJ72" s="88"/>
      <c r="AK72" s="88"/>
      <c r="AL72" s="88"/>
      <c r="AM72" s="88"/>
      <c r="AN72" s="88" t="s">
        <v>2</v>
      </c>
      <c r="AO72" s="88"/>
      <c r="AP72" s="88"/>
      <c r="AQ72" s="88"/>
      <c r="AR72" s="88"/>
      <c r="AS72" s="88" t="s">
        <v>1</v>
      </c>
      <c r="AT72" s="88"/>
      <c r="AU72" s="88"/>
      <c r="AV72" s="88"/>
      <c r="AW72" s="88"/>
      <c r="AX72" s="88" t="s">
        <v>17</v>
      </c>
      <c r="AY72" s="88"/>
      <c r="AZ72" s="88"/>
      <c r="BA72" s="88"/>
      <c r="BB72" s="88"/>
      <c r="BC72" s="88" t="s">
        <v>2</v>
      </c>
      <c r="BD72" s="88"/>
      <c r="BE72" s="88"/>
      <c r="BF72" s="88"/>
      <c r="BG72" s="88"/>
      <c r="BH72" s="88" t="s">
        <v>1</v>
      </c>
      <c r="BI72" s="88"/>
      <c r="BJ72" s="88"/>
      <c r="BK72" s="88"/>
      <c r="BL72" s="88"/>
      <c r="BM72" s="88" t="s">
        <v>17</v>
      </c>
      <c r="BN72" s="88"/>
      <c r="BO72" s="88"/>
      <c r="BP72" s="88"/>
      <c r="BQ72" s="88"/>
      <c r="BR72" s="2"/>
      <c r="BS72" s="2"/>
      <c r="BT72" s="2"/>
      <c r="BU72" s="2"/>
      <c r="BV72" s="2"/>
      <c r="BW72" s="2"/>
      <c r="BX72" s="2"/>
      <c r="BY72" s="2"/>
      <c r="BZ72" s="7"/>
    </row>
    <row r="73" spans="1:80" ht="15.95" customHeight="1" x14ac:dyDescent="0.2">
      <c r="A73" s="88">
        <v>1</v>
      </c>
      <c r="B73" s="88"/>
      <c r="C73" s="81">
        <v>2</v>
      </c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3"/>
      <c r="Y73" s="88">
        <v>3</v>
      </c>
      <c r="Z73" s="88"/>
      <c r="AA73" s="88"/>
      <c r="AB73" s="88"/>
      <c r="AC73" s="88"/>
      <c r="AD73" s="88">
        <v>4</v>
      </c>
      <c r="AE73" s="88"/>
      <c r="AF73" s="88"/>
      <c r="AG73" s="88"/>
      <c r="AH73" s="88"/>
      <c r="AI73" s="88">
        <v>5</v>
      </c>
      <c r="AJ73" s="88"/>
      <c r="AK73" s="88"/>
      <c r="AL73" s="88"/>
      <c r="AM73" s="88"/>
      <c r="AN73" s="81">
        <v>6</v>
      </c>
      <c r="AO73" s="82"/>
      <c r="AP73" s="82"/>
      <c r="AQ73" s="82"/>
      <c r="AR73" s="83"/>
      <c r="AS73" s="81">
        <v>7</v>
      </c>
      <c r="AT73" s="82"/>
      <c r="AU73" s="82"/>
      <c r="AV73" s="82"/>
      <c r="AW73" s="83"/>
      <c r="AX73" s="81">
        <v>8</v>
      </c>
      <c r="AY73" s="82"/>
      <c r="AZ73" s="82"/>
      <c r="BA73" s="82"/>
      <c r="BB73" s="83"/>
      <c r="BC73" s="81">
        <v>9</v>
      </c>
      <c r="BD73" s="82"/>
      <c r="BE73" s="82"/>
      <c r="BF73" s="82"/>
      <c r="BG73" s="83"/>
      <c r="BH73" s="81">
        <v>10</v>
      </c>
      <c r="BI73" s="82"/>
      <c r="BJ73" s="82"/>
      <c r="BK73" s="82"/>
      <c r="BL73" s="83"/>
      <c r="BM73" s="81">
        <v>11</v>
      </c>
      <c r="BN73" s="82"/>
      <c r="BO73" s="82"/>
      <c r="BP73" s="82"/>
      <c r="BQ73" s="83"/>
      <c r="BR73" s="2"/>
      <c r="BS73" s="2"/>
      <c r="BT73" s="2"/>
      <c r="BU73" s="2"/>
      <c r="BV73" s="2"/>
      <c r="BW73" s="2"/>
      <c r="BX73" s="2"/>
      <c r="BY73" s="2"/>
      <c r="BZ73" s="7"/>
    </row>
    <row r="74" spans="1:80" ht="12.75" hidden="1" customHeight="1" x14ac:dyDescent="0.2">
      <c r="A74" s="46" t="s">
        <v>11</v>
      </c>
      <c r="B74" s="46"/>
      <c r="C74" s="84" t="s">
        <v>12</v>
      </c>
      <c r="D74" s="85"/>
      <c r="E74" s="85"/>
      <c r="F74" s="85"/>
      <c r="G74" s="85"/>
      <c r="H74" s="85"/>
      <c r="I74" s="85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7"/>
      <c r="Y74" s="143" t="s">
        <v>33</v>
      </c>
      <c r="Z74" s="143"/>
      <c r="AA74" s="143"/>
      <c r="AB74" s="143"/>
      <c r="AC74" s="143"/>
      <c r="AD74" s="143" t="s">
        <v>91</v>
      </c>
      <c r="AE74" s="143"/>
      <c r="AF74" s="143"/>
      <c r="AG74" s="143"/>
      <c r="AH74" s="143"/>
      <c r="AI74" s="143" t="s">
        <v>13</v>
      </c>
      <c r="AJ74" s="143"/>
      <c r="AK74" s="143"/>
      <c r="AL74" s="143"/>
      <c r="AM74" s="143"/>
      <c r="AN74" s="143" t="s">
        <v>34</v>
      </c>
      <c r="AO74" s="143"/>
      <c r="AP74" s="143"/>
      <c r="AQ74" s="143"/>
      <c r="AR74" s="143"/>
      <c r="AS74" s="143" t="s">
        <v>19</v>
      </c>
      <c r="AT74" s="143"/>
      <c r="AU74" s="143"/>
      <c r="AV74" s="143"/>
      <c r="AW74" s="143"/>
      <c r="AX74" s="143" t="s">
        <v>13</v>
      </c>
      <c r="AY74" s="143"/>
      <c r="AZ74" s="143"/>
      <c r="BA74" s="143"/>
      <c r="BB74" s="143"/>
      <c r="BC74" s="143" t="s">
        <v>21</v>
      </c>
      <c r="BD74" s="143"/>
      <c r="BE74" s="143"/>
      <c r="BF74" s="143"/>
      <c r="BG74" s="143"/>
      <c r="BH74" s="143" t="s">
        <v>21</v>
      </c>
      <c r="BI74" s="143"/>
      <c r="BJ74" s="143"/>
      <c r="BK74" s="143"/>
      <c r="BL74" s="143"/>
      <c r="BM74" s="198" t="s">
        <v>13</v>
      </c>
      <c r="BN74" s="198"/>
      <c r="BO74" s="198"/>
      <c r="BP74" s="198"/>
      <c r="BQ74" s="198"/>
      <c r="BR74" s="10"/>
      <c r="BS74" s="10"/>
      <c r="BT74" s="7"/>
      <c r="BU74" s="7"/>
      <c r="BV74" s="7"/>
      <c r="BW74" s="7"/>
      <c r="BX74" s="7"/>
      <c r="BY74" s="7"/>
      <c r="BZ74" s="7"/>
      <c r="CA74" s="1" t="s">
        <v>93</v>
      </c>
    </row>
    <row r="75" spans="1:80" s="38" customFormat="1" ht="12.75" hidden="1" customHeight="1" x14ac:dyDescent="0.2">
      <c r="A75" s="50"/>
      <c r="B75" s="50"/>
      <c r="C75" s="66" t="s">
        <v>134</v>
      </c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8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5"/>
      <c r="AR75" s="65"/>
      <c r="AS75" s="65"/>
      <c r="AT75" s="65"/>
      <c r="AU75" s="65"/>
      <c r="AV75" s="65"/>
      <c r="AW75" s="65"/>
      <c r="AX75" s="65"/>
      <c r="AY75" s="65"/>
      <c r="AZ75" s="65"/>
      <c r="BA75" s="65"/>
      <c r="BB75" s="65"/>
      <c r="BC75" s="65"/>
      <c r="BD75" s="65"/>
      <c r="BE75" s="65"/>
      <c r="BF75" s="65"/>
      <c r="BG75" s="65"/>
      <c r="BH75" s="65"/>
      <c r="BI75" s="65"/>
      <c r="BJ75" s="65"/>
      <c r="BK75" s="65"/>
      <c r="BL75" s="65"/>
      <c r="BM75" s="65"/>
      <c r="BN75" s="65"/>
      <c r="BO75" s="65"/>
      <c r="BP75" s="65"/>
      <c r="BQ75" s="65"/>
      <c r="BR75" s="39"/>
      <c r="BS75" s="39"/>
      <c r="BT75" s="39"/>
      <c r="BU75" s="39"/>
      <c r="BV75" s="39"/>
      <c r="BW75" s="39"/>
      <c r="BX75" s="39"/>
      <c r="BY75" s="39"/>
      <c r="BZ75" s="40"/>
      <c r="CA75" s="38" t="s">
        <v>94</v>
      </c>
    </row>
    <row r="76" spans="1:80" s="38" customFormat="1" x14ac:dyDescent="0.2">
      <c r="A76" s="50"/>
      <c r="B76" s="50"/>
      <c r="C76" s="66" t="s">
        <v>135</v>
      </c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8"/>
      <c r="Y76" s="65"/>
      <c r="Z76" s="65"/>
      <c r="AA76" s="65"/>
      <c r="AB76" s="65"/>
      <c r="AC76" s="65"/>
      <c r="AD76" s="65"/>
      <c r="AE76" s="65"/>
      <c r="AF76" s="65"/>
      <c r="AG76" s="65"/>
      <c r="AH76" s="65"/>
      <c r="AI76" s="65"/>
      <c r="AJ76" s="65"/>
      <c r="AK76" s="65"/>
      <c r="AL76" s="65"/>
      <c r="AM76" s="65"/>
      <c r="AN76" s="65"/>
      <c r="AO76" s="65"/>
      <c r="AP76" s="65"/>
      <c r="AQ76" s="65"/>
      <c r="AR76" s="65"/>
      <c r="AS76" s="65"/>
      <c r="AT76" s="65"/>
      <c r="AU76" s="65"/>
      <c r="AV76" s="65"/>
      <c r="AW76" s="65"/>
      <c r="AX76" s="65"/>
      <c r="AY76" s="65"/>
      <c r="AZ76" s="65"/>
      <c r="BA76" s="65"/>
      <c r="BB76" s="65"/>
      <c r="BC76" s="65"/>
      <c r="BD76" s="65"/>
      <c r="BE76" s="65"/>
      <c r="BF76" s="65"/>
      <c r="BG76" s="65"/>
      <c r="BH76" s="65"/>
      <c r="BI76" s="65"/>
      <c r="BJ76" s="65"/>
      <c r="BK76" s="65"/>
      <c r="BL76" s="65"/>
      <c r="BM76" s="65"/>
      <c r="BN76" s="65"/>
      <c r="BO76" s="65"/>
      <c r="BP76" s="65"/>
      <c r="BQ76" s="65"/>
      <c r="BR76" s="39"/>
      <c r="BS76" s="39"/>
      <c r="BT76" s="39"/>
      <c r="BU76" s="39"/>
      <c r="BV76" s="39"/>
      <c r="BW76" s="39"/>
      <c r="BX76" s="39"/>
      <c r="BY76" s="39"/>
      <c r="BZ76" s="40"/>
    </row>
    <row r="77" spans="1:80" s="30" customFormat="1" ht="12.75" customHeight="1" x14ac:dyDescent="0.2">
      <c r="A77" s="46"/>
      <c r="B77" s="46"/>
      <c r="C77" s="42" t="s">
        <v>136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8"/>
      <c r="Y77" s="64">
        <v>0</v>
      </c>
      <c r="Z77" s="64"/>
      <c r="AA77" s="64"/>
      <c r="AB77" s="64"/>
      <c r="AC77" s="64"/>
      <c r="AD77" s="64">
        <v>159000</v>
      </c>
      <c r="AE77" s="64"/>
      <c r="AF77" s="64"/>
      <c r="AG77" s="64"/>
      <c r="AH77" s="64"/>
      <c r="AI77" s="64">
        <v>159000</v>
      </c>
      <c r="AJ77" s="64"/>
      <c r="AK77" s="64"/>
      <c r="AL77" s="64"/>
      <c r="AM77" s="64"/>
      <c r="AN77" s="64">
        <v>0</v>
      </c>
      <c r="AO77" s="64"/>
      <c r="AP77" s="64"/>
      <c r="AQ77" s="64"/>
      <c r="AR77" s="64"/>
      <c r="AS77" s="64">
        <v>95599</v>
      </c>
      <c r="AT77" s="64"/>
      <c r="AU77" s="64"/>
      <c r="AV77" s="64"/>
      <c r="AW77" s="64"/>
      <c r="AX77" s="64">
        <v>95599</v>
      </c>
      <c r="AY77" s="64"/>
      <c r="AZ77" s="64"/>
      <c r="BA77" s="64"/>
      <c r="BB77" s="64"/>
      <c r="BC77" s="64">
        <f>AN77-Y77</f>
        <v>0</v>
      </c>
      <c r="BD77" s="64"/>
      <c r="BE77" s="64"/>
      <c r="BF77" s="64"/>
      <c r="BG77" s="64"/>
      <c r="BH77" s="64">
        <f>AS77-AD77</f>
        <v>-63401</v>
      </c>
      <c r="BI77" s="64"/>
      <c r="BJ77" s="64"/>
      <c r="BK77" s="64"/>
      <c r="BL77" s="64"/>
      <c r="BM77" s="64">
        <v>-63401</v>
      </c>
      <c r="BN77" s="64"/>
      <c r="BO77" s="64"/>
      <c r="BP77" s="64"/>
      <c r="BQ77" s="64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46"/>
      <c r="B78" s="46"/>
      <c r="C78" s="42" t="s">
        <v>110</v>
      </c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/>
      <c r="AZ78" s="43"/>
      <c r="BA78" s="43"/>
      <c r="BB78" s="43"/>
      <c r="BC78" s="43"/>
      <c r="BD78" s="43"/>
      <c r="BE78" s="43"/>
      <c r="BF78" s="43"/>
      <c r="BG78" s="43"/>
      <c r="BH78" s="43"/>
      <c r="BI78" s="43"/>
      <c r="BJ78" s="43"/>
      <c r="BK78" s="43"/>
      <c r="BL78" s="43"/>
      <c r="BM78" s="43"/>
      <c r="BN78" s="43"/>
      <c r="BO78" s="43"/>
      <c r="BP78" s="43"/>
      <c r="BQ78" s="4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137</v>
      </c>
    </row>
    <row r="79" spans="1:80" s="30" customFormat="1" ht="25.5" customHeight="1" x14ac:dyDescent="0.2">
      <c r="A79" s="46"/>
      <c r="B79" s="46"/>
      <c r="C79" s="42" t="s">
        <v>138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8"/>
      <c r="Y79" s="64">
        <v>1500000</v>
      </c>
      <c r="Z79" s="64"/>
      <c r="AA79" s="64"/>
      <c r="AB79" s="64"/>
      <c r="AC79" s="64"/>
      <c r="AD79" s="64">
        <v>0</v>
      </c>
      <c r="AE79" s="64"/>
      <c r="AF79" s="64"/>
      <c r="AG79" s="64"/>
      <c r="AH79" s="64"/>
      <c r="AI79" s="64">
        <v>1500000</v>
      </c>
      <c r="AJ79" s="64"/>
      <c r="AK79" s="64"/>
      <c r="AL79" s="64"/>
      <c r="AM79" s="64"/>
      <c r="AN79" s="64">
        <v>609267</v>
      </c>
      <c r="AO79" s="64"/>
      <c r="AP79" s="64"/>
      <c r="AQ79" s="64"/>
      <c r="AR79" s="64"/>
      <c r="AS79" s="64">
        <v>0</v>
      </c>
      <c r="AT79" s="64"/>
      <c r="AU79" s="64"/>
      <c r="AV79" s="64"/>
      <c r="AW79" s="64"/>
      <c r="AX79" s="64">
        <v>609267</v>
      </c>
      <c r="AY79" s="64"/>
      <c r="AZ79" s="64"/>
      <c r="BA79" s="64"/>
      <c r="BB79" s="64"/>
      <c r="BC79" s="64">
        <f>AN79-Y79</f>
        <v>-890733</v>
      </c>
      <c r="BD79" s="64"/>
      <c r="BE79" s="64"/>
      <c r="BF79" s="64"/>
      <c r="BG79" s="64"/>
      <c r="BH79" s="64">
        <f>AS79-AD79</f>
        <v>0</v>
      </c>
      <c r="BI79" s="64"/>
      <c r="BJ79" s="64"/>
      <c r="BK79" s="64"/>
      <c r="BL79" s="64"/>
      <c r="BM79" s="64">
        <v>-890733</v>
      </c>
      <c r="BN79" s="64"/>
      <c r="BO79" s="64"/>
      <c r="BP79" s="64"/>
      <c r="BQ79" s="64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46"/>
      <c r="B80" s="46"/>
      <c r="C80" s="42" t="s">
        <v>129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139</v>
      </c>
    </row>
    <row r="81" spans="1:80" s="30" customFormat="1" ht="38.25" customHeight="1" x14ac:dyDescent="0.2">
      <c r="A81" s="46"/>
      <c r="B81" s="46"/>
      <c r="C81" s="42" t="s">
        <v>140</v>
      </c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8"/>
      <c r="Y81" s="64">
        <v>1500000</v>
      </c>
      <c r="Z81" s="64"/>
      <c r="AA81" s="64"/>
      <c r="AB81" s="64"/>
      <c r="AC81" s="64"/>
      <c r="AD81" s="64">
        <v>0</v>
      </c>
      <c r="AE81" s="64"/>
      <c r="AF81" s="64"/>
      <c r="AG81" s="64"/>
      <c r="AH81" s="64"/>
      <c r="AI81" s="64">
        <v>1500000</v>
      </c>
      <c r="AJ81" s="64"/>
      <c r="AK81" s="64"/>
      <c r="AL81" s="64"/>
      <c r="AM81" s="64"/>
      <c r="AN81" s="64">
        <v>1176166</v>
      </c>
      <c r="AO81" s="64"/>
      <c r="AP81" s="64"/>
      <c r="AQ81" s="64"/>
      <c r="AR81" s="64"/>
      <c r="AS81" s="64">
        <v>0</v>
      </c>
      <c r="AT81" s="64"/>
      <c r="AU81" s="64"/>
      <c r="AV81" s="64"/>
      <c r="AW81" s="64"/>
      <c r="AX81" s="64">
        <v>1176166</v>
      </c>
      <c r="AY81" s="64"/>
      <c r="AZ81" s="64"/>
      <c r="BA81" s="64"/>
      <c r="BB81" s="64"/>
      <c r="BC81" s="64">
        <f>AN81-Y81</f>
        <v>-323834</v>
      </c>
      <c r="BD81" s="64"/>
      <c r="BE81" s="64"/>
      <c r="BF81" s="64"/>
      <c r="BG81" s="64"/>
      <c r="BH81" s="64">
        <f>AS81-AD81</f>
        <v>0</v>
      </c>
      <c r="BI81" s="64"/>
      <c r="BJ81" s="64"/>
      <c r="BK81" s="64"/>
      <c r="BL81" s="64"/>
      <c r="BM81" s="64">
        <v>-323834</v>
      </c>
      <c r="BN81" s="64"/>
      <c r="BO81" s="64"/>
      <c r="BP81" s="64"/>
      <c r="BQ81" s="64"/>
      <c r="BR81" s="6"/>
      <c r="BS81" s="6"/>
      <c r="BT81" s="6"/>
      <c r="BU81" s="6"/>
      <c r="BV81" s="6"/>
      <c r="BW81" s="6"/>
      <c r="BX81" s="6"/>
      <c r="BY81" s="6"/>
      <c r="BZ81" s="7"/>
    </row>
    <row r="82" spans="1:80" s="30" customFormat="1" ht="12.75" customHeight="1" x14ac:dyDescent="0.2">
      <c r="A82" s="46"/>
      <c r="B82" s="46"/>
      <c r="C82" s="42" t="s">
        <v>118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141</v>
      </c>
    </row>
    <row r="83" spans="1:80" s="30" customFormat="1" ht="12.75" customHeight="1" x14ac:dyDescent="0.2">
      <c r="A83" s="46"/>
      <c r="B83" s="46"/>
      <c r="C83" s="42" t="s">
        <v>142</v>
      </c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8"/>
      <c r="Y83" s="64">
        <v>7869100</v>
      </c>
      <c r="Z83" s="64"/>
      <c r="AA83" s="64"/>
      <c r="AB83" s="64"/>
      <c r="AC83" s="64"/>
      <c r="AD83" s="64">
        <v>0</v>
      </c>
      <c r="AE83" s="64"/>
      <c r="AF83" s="64"/>
      <c r="AG83" s="64"/>
      <c r="AH83" s="64"/>
      <c r="AI83" s="64">
        <v>7869100</v>
      </c>
      <c r="AJ83" s="64"/>
      <c r="AK83" s="64"/>
      <c r="AL83" s="64"/>
      <c r="AM83" s="64"/>
      <c r="AN83" s="64">
        <v>7156119</v>
      </c>
      <c r="AO83" s="64"/>
      <c r="AP83" s="64"/>
      <c r="AQ83" s="64"/>
      <c r="AR83" s="64"/>
      <c r="AS83" s="64">
        <v>0</v>
      </c>
      <c r="AT83" s="64"/>
      <c r="AU83" s="64"/>
      <c r="AV83" s="64"/>
      <c r="AW83" s="64"/>
      <c r="AX83" s="64">
        <v>7156119</v>
      </c>
      <c r="AY83" s="64"/>
      <c r="AZ83" s="64"/>
      <c r="BA83" s="64"/>
      <c r="BB83" s="64"/>
      <c r="BC83" s="64">
        <f>AN83-Y83</f>
        <v>-712981</v>
      </c>
      <c r="BD83" s="64"/>
      <c r="BE83" s="64"/>
      <c r="BF83" s="64"/>
      <c r="BG83" s="64"/>
      <c r="BH83" s="64">
        <f>AS83-AD83</f>
        <v>0</v>
      </c>
      <c r="BI83" s="64"/>
      <c r="BJ83" s="64"/>
      <c r="BK83" s="64"/>
      <c r="BL83" s="64"/>
      <c r="BM83" s="64">
        <v>-712981</v>
      </c>
      <c r="BN83" s="64"/>
      <c r="BO83" s="64"/>
      <c r="BP83" s="64"/>
      <c r="BQ83" s="64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12.75" customHeight="1" x14ac:dyDescent="0.2">
      <c r="A84" s="46"/>
      <c r="B84" s="46"/>
      <c r="C84" s="42" t="s">
        <v>133</v>
      </c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/>
      <c r="AZ84" s="43"/>
      <c r="BA84" s="43"/>
      <c r="BB84" s="43"/>
      <c r="BC84" s="43"/>
      <c r="BD84" s="43"/>
      <c r="BE84" s="43"/>
      <c r="BF84" s="43"/>
      <c r="BG84" s="43"/>
      <c r="BH84" s="43"/>
      <c r="BI84" s="43"/>
      <c r="BJ84" s="43"/>
      <c r="BK84" s="43"/>
      <c r="BL84" s="43"/>
      <c r="BM84" s="43"/>
      <c r="BN84" s="43"/>
      <c r="BO84" s="43"/>
      <c r="BP84" s="43"/>
      <c r="BQ84" s="4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143</v>
      </c>
    </row>
    <row r="85" spans="1:80" s="30" customFormat="1" ht="12.75" customHeight="1" x14ac:dyDescent="0.2">
      <c r="A85" s="46"/>
      <c r="B85" s="46"/>
      <c r="C85" s="42" t="s">
        <v>144</v>
      </c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8"/>
      <c r="Y85" s="64">
        <v>29.5</v>
      </c>
      <c r="Z85" s="64"/>
      <c r="AA85" s="64"/>
      <c r="AB85" s="64"/>
      <c r="AC85" s="64"/>
      <c r="AD85" s="64">
        <v>0</v>
      </c>
      <c r="AE85" s="64"/>
      <c r="AF85" s="64"/>
      <c r="AG85" s="64"/>
      <c r="AH85" s="64"/>
      <c r="AI85" s="64">
        <v>29.5</v>
      </c>
      <c r="AJ85" s="64"/>
      <c r="AK85" s="64"/>
      <c r="AL85" s="64"/>
      <c r="AM85" s="64"/>
      <c r="AN85" s="64">
        <v>29.5</v>
      </c>
      <c r="AO85" s="64"/>
      <c r="AP85" s="64"/>
      <c r="AQ85" s="64"/>
      <c r="AR85" s="64"/>
      <c r="AS85" s="64">
        <v>0</v>
      </c>
      <c r="AT85" s="64"/>
      <c r="AU85" s="64"/>
      <c r="AV85" s="64"/>
      <c r="AW85" s="64"/>
      <c r="AX85" s="64">
        <v>29.5</v>
      </c>
      <c r="AY85" s="64"/>
      <c r="AZ85" s="64"/>
      <c r="BA85" s="64"/>
      <c r="BB85" s="64"/>
      <c r="BC85" s="64">
        <f>AN85-Y85</f>
        <v>0</v>
      </c>
      <c r="BD85" s="64"/>
      <c r="BE85" s="64"/>
      <c r="BF85" s="64"/>
      <c r="BG85" s="64"/>
      <c r="BH85" s="64">
        <f>AS85-AD85</f>
        <v>0</v>
      </c>
      <c r="BI85" s="64"/>
      <c r="BJ85" s="64"/>
      <c r="BK85" s="64"/>
      <c r="BL85" s="64"/>
      <c r="BM85" s="64">
        <v>0</v>
      </c>
      <c r="BN85" s="64"/>
      <c r="BO85" s="64"/>
      <c r="BP85" s="64"/>
      <c r="BQ85" s="64"/>
      <c r="BR85" s="6"/>
      <c r="BS85" s="6"/>
      <c r="BT85" s="6"/>
      <c r="BU85" s="6"/>
      <c r="BV85" s="6"/>
      <c r="BW85" s="6"/>
      <c r="BX85" s="6"/>
      <c r="BY85" s="6"/>
      <c r="BZ85" s="7"/>
    </row>
    <row r="86" spans="1:80" s="30" customFormat="1" ht="12.75" customHeight="1" x14ac:dyDescent="0.2">
      <c r="A86" s="46"/>
      <c r="B86" s="46"/>
      <c r="C86" s="42" t="s">
        <v>114</v>
      </c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4"/>
      <c r="BR86" s="6"/>
      <c r="BS86" s="6"/>
      <c r="BT86" s="6"/>
      <c r="BU86" s="6"/>
      <c r="BV86" s="6"/>
      <c r="BW86" s="6"/>
      <c r="BX86" s="6"/>
      <c r="BY86" s="6"/>
      <c r="BZ86" s="7"/>
      <c r="CB86" s="30" t="s">
        <v>145</v>
      </c>
    </row>
    <row r="87" spans="1:80" s="30" customFormat="1" ht="12.75" customHeight="1" x14ac:dyDescent="0.2">
      <c r="A87" s="46"/>
      <c r="B87" s="46"/>
      <c r="C87" s="42" t="s">
        <v>146</v>
      </c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8"/>
      <c r="Y87" s="64">
        <v>14.5</v>
      </c>
      <c r="Z87" s="64"/>
      <c r="AA87" s="64"/>
      <c r="AB87" s="64"/>
      <c r="AC87" s="64"/>
      <c r="AD87" s="64">
        <v>0</v>
      </c>
      <c r="AE87" s="64"/>
      <c r="AF87" s="64"/>
      <c r="AG87" s="64"/>
      <c r="AH87" s="64"/>
      <c r="AI87" s="64">
        <v>14.5</v>
      </c>
      <c r="AJ87" s="64"/>
      <c r="AK87" s="64"/>
      <c r="AL87" s="64"/>
      <c r="AM87" s="64"/>
      <c r="AN87" s="64">
        <v>14.5</v>
      </c>
      <c r="AO87" s="64"/>
      <c r="AP87" s="64"/>
      <c r="AQ87" s="64"/>
      <c r="AR87" s="64"/>
      <c r="AS87" s="64">
        <v>0</v>
      </c>
      <c r="AT87" s="64"/>
      <c r="AU87" s="64"/>
      <c r="AV87" s="64"/>
      <c r="AW87" s="64"/>
      <c r="AX87" s="64">
        <v>14.5</v>
      </c>
      <c r="AY87" s="64"/>
      <c r="AZ87" s="64"/>
      <c r="BA87" s="64"/>
      <c r="BB87" s="64"/>
      <c r="BC87" s="64">
        <f>AN87-Y87</f>
        <v>0</v>
      </c>
      <c r="BD87" s="64"/>
      <c r="BE87" s="64"/>
      <c r="BF87" s="64"/>
      <c r="BG87" s="64"/>
      <c r="BH87" s="64">
        <f>AS87-AD87</f>
        <v>0</v>
      </c>
      <c r="BI87" s="64"/>
      <c r="BJ87" s="64"/>
      <c r="BK87" s="64"/>
      <c r="BL87" s="64"/>
      <c r="BM87" s="64">
        <v>0</v>
      </c>
      <c r="BN87" s="64"/>
      <c r="BO87" s="64"/>
      <c r="BP87" s="64"/>
      <c r="BQ87" s="64"/>
      <c r="BR87" s="6"/>
      <c r="BS87" s="6"/>
      <c r="BT87" s="6"/>
      <c r="BU87" s="6"/>
      <c r="BV87" s="6"/>
      <c r="BW87" s="6"/>
      <c r="BX87" s="6"/>
      <c r="BY87" s="6"/>
      <c r="BZ87" s="7"/>
    </row>
    <row r="88" spans="1:80" s="30" customFormat="1" ht="12.75" customHeight="1" x14ac:dyDescent="0.2">
      <c r="A88" s="46"/>
      <c r="B88" s="46"/>
      <c r="C88" s="42" t="s">
        <v>114</v>
      </c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  <c r="BA88" s="43"/>
      <c r="BB88" s="43"/>
      <c r="BC88" s="43"/>
      <c r="BD88" s="43"/>
      <c r="BE88" s="43"/>
      <c r="BF88" s="43"/>
      <c r="BG88" s="43"/>
      <c r="BH88" s="43"/>
      <c r="BI88" s="43"/>
      <c r="BJ88" s="43"/>
      <c r="BK88" s="43"/>
      <c r="BL88" s="43"/>
      <c r="BM88" s="43"/>
      <c r="BN88" s="43"/>
      <c r="BO88" s="43"/>
      <c r="BP88" s="43"/>
      <c r="BQ88" s="44"/>
      <c r="BR88" s="6"/>
      <c r="BS88" s="6"/>
      <c r="BT88" s="6"/>
      <c r="BU88" s="6"/>
      <c r="BV88" s="6"/>
      <c r="BW88" s="6"/>
      <c r="BX88" s="6"/>
      <c r="BY88" s="6"/>
      <c r="BZ88" s="7"/>
      <c r="CB88" s="30" t="s">
        <v>147</v>
      </c>
    </row>
    <row r="89" spans="1:80" s="30" customFormat="1" ht="12.75" customHeight="1" x14ac:dyDescent="0.2">
      <c r="A89" s="46"/>
      <c r="B89" s="46"/>
      <c r="C89" s="42" t="s">
        <v>148</v>
      </c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8"/>
      <c r="Y89" s="64">
        <v>15</v>
      </c>
      <c r="Z89" s="64"/>
      <c r="AA89" s="64"/>
      <c r="AB89" s="64"/>
      <c r="AC89" s="64"/>
      <c r="AD89" s="64">
        <v>0</v>
      </c>
      <c r="AE89" s="64"/>
      <c r="AF89" s="64"/>
      <c r="AG89" s="64"/>
      <c r="AH89" s="64"/>
      <c r="AI89" s="64">
        <v>15</v>
      </c>
      <c r="AJ89" s="64"/>
      <c r="AK89" s="64"/>
      <c r="AL89" s="64"/>
      <c r="AM89" s="64"/>
      <c r="AN89" s="64">
        <v>15</v>
      </c>
      <c r="AO89" s="64"/>
      <c r="AP89" s="64"/>
      <c r="AQ89" s="64"/>
      <c r="AR89" s="64"/>
      <c r="AS89" s="64">
        <v>0</v>
      </c>
      <c r="AT89" s="64"/>
      <c r="AU89" s="64"/>
      <c r="AV89" s="64"/>
      <c r="AW89" s="64"/>
      <c r="AX89" s="64">
        <v>15</v>
      </c>
      <c r="AY89" s="64"/>
      <c r="AZ89" s="64"/>
      <c r="BA89" s="64"/>
      <c r="BB89" s="64"/>
      <c r="BC89" s="64">
        <f>AN89-Y89</f>
        <v>0</v>
      </c>
      <c r="BD89" s="64"/>
      <c r="BE89" s="64"/>
      <c r="BF89" s="64"/>
      <c r="BG89" s="64"/>
      <c r="BH89" s="64">
        <f>AS89-AD89</f>
        <v>0</v>
      </c>
      <c r="BI89" s="64"/>
      <c r="BJ89" s="64"/>
      <c r="BK89" s="64"/>
      <c r="BL89" s="64"/>
      <c r="BM89" s="64">
        <v>0</v>
      </c>
      <c r="BN89" s="64"/>
      <c r="BO89" s="64"/>
      <c r="BP89" s="64"/>
      <c r="BQ89" s="64"/>
      <c r="BR89" s="6"/>
      <c r="BS89" s="6"/>
      <c r="BT89" s="6"/>
      <c r="BU89" s="6"/>
      <c r="BV89" s="6"/>
      <c r="BW89" s="6"/>
      <c r="BX89" s="6"/>
      <c r="BY89" s="6"/>
      <c r="BZ89" s="7"/>
    </row>
    <row r="90" spans="1:80" s="30" customFormat="1" ht="12.75" customHeight="1" x14ac:dyDescent="0.2">
      <c r="A90" s="46"/>
      <c r="B90" s="46"/>
      <c r="C90" s="42" t="s">
        <v>114</v>
      </c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4"/>
      <c r="BR90" s="6"/>
      <c r="BS90" s="6"/>
      <c r="BT90" s="6"/>
      <c r="BU90" s="6"/>
      <c r="BV90" s="6"/>
      <c r="BW90" s="6"/>
      <c r="BX90" s="6"/>
      <c r="BY90" s="6"/>
      <c r="BZ90" s="7"/>
      <c r="CB90" s="30" t="s">
        <v>149</v>
      </c>
    </row>
    <row r="91" spans="1:80" s="30" customFormat="1" ht="14.25" customHeight="1" x14ac:dyDescent="0.2">
      <c r="A91" s="46"/>
      <c r="B91" s="46"/>
      <c r="C91" s="42" t="s">
        <v>150</v>
      </c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8"/>
      <c r="Y91" s="64">
        <v>0</v>
      </c>
      <c r="Z91" s="64"/>
      <c r="AA91" s="64"/>
      <c r="AB91" s="64"/>
      <c r="AC91" s="64"/>
      <c r="AD91" s="64">
        <v>6188629.1500000004</v>
      </c>
      <c r="AE91" s="64"/>
      <c r="AF91" s="64"/>
      <c r="AG91" s="64"/>
      <c r="AH91" s="64"/>
      <c r="AI91" s="64">
        <v>6188629.1500000004</v>
      </c>
      <c r="AJ91" s="64"/>
      <c r="AK91" s="64"/>
      <c r="AL91" s="64"/>
      <c r="AM91" s="64"/>
      <c r="AN91" s="64">
        <v>0</v>
      </c>
      <c r="AO91" s="64"/>
      <c r="AP91" s="64"/>
      <c r="AQ91" s="64"/>
      <c r="AR91" s="64"/>
      <c r="AS91" s="64">
        <v>6188629.1500000004</v>
      </c>
      <c r="AT91" s="64"/>
      <c r="AU91" s="64"/>
      <c r="AV91" s="64"/>
      <c r="AW91" s="64"/>
      <c r="AX91" s="64">
        <v>6188629.1500000004</v>
      </c>
      <c r="AY91" s="64"/>
      <c r="AZ91" s="64"/>
      <c r="BA91" s="64"/>
      <c r="BB91" s="64"/>
      <c r="BC91" s="64">
        <f>AN91-Y91</f>
        <v>0</v>
      </c>
      <c r="BD91" s="64"/>
      <c r="BE91" s="64"/>
      <c r="BF91" s="64"/>
      <c r="BG91" s="64"/>
      <c r="BH91" s="64">
        <f>AS91-AD91</f>
        <v>0</v>
      </c>
      <c r="BI91" s="64"/>
      <c r="BJ91" s="64"/>
      <c r="BK91" s="64"/>
      <c r="BL91" s="64"/>
      <c r="BM91" s="64">
        <v>0</v>
      </c>
      <c r="BN91" s="64"/>
      <c r="BO91" s="64"/>
      <c r="BP91" s="64"/>
      <c r="BQ91" s="64"/>
      <c r="BR91" s="6"/>
      <c r="BS91" s="6"/>
      <c r="BT91" s="6"/>
      <c r="BU91" s="6"/>
      <c r="BV91" s="6"/>
      <c r="BW91" s="6"/>
      <c r="BX91" s="6"/>
      <c r="BY91" s="6"/>
      <c r="BZ91" s="7"/>
    </row>
    <row r="92" spans="1:80" s="30" customFormat="1" ht="12.75" customHeight="1" x14ac:dyDescent="0.2">
      <c r="A92" s="46"/>
      <c r="B92" s="46"/>
      <c r="C92" s="42" t="s">
        <v>114</v>
      </c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4"/>
      <c r="BR92" s="6"/>
      <c r="BS92" s="6"/>
      <c r="BT92" s="6"/>
      <c r="BU92" s="6"/>
      <c r="BV92" s="6"/>
      <c r="BW92" s="6"/>
      <c r="BX92" s="6"/>
      <c r="BY92" s="6"/>
      <c r="BZ92" s="7"/>
      <c r="CB92" s="30" t="s">
        <v>151</v>
      </c>
    </row>
    <row r="93" spans="1:80" s="30" customFormat="1" ht="15.75" customHeight="1" x14ac:dyDescent="0.2">
      <c r="A93" s="46"/>
      <c r="B93" s="46"/>
      <c r="C93" s="42" t="s">
        <v>152</v>
      </c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8"/>
      <c r="Y93" s="64">
        <v>200000</v>
      </c>
      <c r="Z93" s="64"/>
      <c r="AA93" s="64"/>
      <c r="AB93" s="64"/>
      <c r="AC93" s="64"/>
      <c r="AD93" s="64">
        <v>0</v>
      </c>
      <c r="AE93" s="64"/>
      <c r="AF93" s="64"/>
      <c r="AG93" s="64"/>
      <c r="AH93" s="64"/>
      <c r="AI93" s="64">
        <v>200000</v>
      </c>
      <c r="AJ93" s="64"/>
      <c r="AK93" s="64"/>
      <c r="AL93" s="64"/>
      <c r="AM93" s="64"/>
      <c r="AN93" s="64">
        <v>197633</v>
      </c>
      <c r="AO93" s="64"/>
      <c r="AP93" s="64"/>
      <c r="AQ93" s="64"/>
      <c r="AR93" s="64"/>
      <c r="AS93" s="64">
        <v>0</v>
      </c>
      <c r="AT93" s="64"/>
      <c r="AU93" s="64"/>
      <c r="AV93" s="64"/>
      <c r="AW93" s="64"/>
      <c r="AX93" s="64">
        <v>197633</v>
      </c>
      <c r="AY93" s="64"/>
      <c r="AZ93" s="64"/>
      <c r="BA93" s="64"/>
      <c r="BB93" s="64"/>
      <c r="BC93" s="64">
        <f>AN93-Y93</f>
        <v>-2367</v>
      </c>
      <c r="BD93" s="64"/>
      <c r="BE93" s="64"/>
      <c r="BF93" s="64"/>
      <c r="BG93" s="64"/>
      <c r="BH93" s="64">
        <f>AS93-AD93</f>
        <v>0</v>
      </c>
      <c r="BI93" s="64"/>
      <c r="BJ93" s="64"/>
      <c r="BK93" s="64"/>
      <c r="BL93" s="64"/>
      <c r="BM93" s="64">
        <v>-2367</v>
      </c>
      <c r="BN93" s="64"/>
      <c r="BO93" s="64"/>
      <c r="BP93" s="64"/>
      <c r="BQ93" s="64"/>
      <c r="BR93" s="6"/>
      <c r="BS93" s="6"/>
      <c r="BT93" s="6"/>
      <c r="BU93" s="6"/>
      <c r="BV93" s="6"/>
      <c r="BW93" s="6"/>
      <c r="BX93" s="6"/>
      <c r="BY93" s="6"/>
      <c r="BZ93" s="7"/>
    </row>
    <row r="94" spans="1:80" s="30" customFormat="1" ht="12.75" customHeight="1" x14ac:dyDescent="0.2">
      <c r="A94" s="46"/>
      <c r="B94" s="46"/>
      <c r="C94" s="42" t="s">
        <v>122</v>
      </c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4"/>
      <c r="BR94" s="6"/>
      <c r="BS94" s="6"/>
      <c r="BT94" s="6"/>
      <c r="BU94" s="6"/>
      <c r="BV94" s="6"/>
      <c r="BW94" s="6"/>
      <c r="BX94" s="6"/>
      <c r="BY94" s="6"/>
      <c r="BZ94" s="7"/>
      <c r="CB94" s="30" t="s">
        <v>153</v>
      </c>
    </row>
    <row r="95" spans="1:80" s="41" customFormat="1" x14ac:dyDescent="0.2">
      <c r="A95" s="50"/>
      <c r="B95" s="50"/>
      <c r="C95" s="51" t="s">
        <v>154</v>
      </c>
      <c r="D95" s="52"/>
      <c r="E95" s="52"/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3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39"/>
      <c r="BS95" s="39"/>
      <c r="BT95" s="39"/>
      <c r="BU95" s="39"/>
      <c r="BV95" s="39"/>
      <c r="BW95" s="39"/>
      <c r="BX95" s="39"/>
      <c r="BY95" s="39"/>
      <c r="BZ95" s="40"/>
    </row>
    <row r="96" spans="1:80" s="30" customFormat="1" ht="12.75" customHeight="1" x14ac:dyDescent="0.2">
      <c r="A96" s="46"/>
      <c r="B96" s="46"/>
      <c r="C96" s="42" t="s">
        <v>155</v>
      </c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8"/>
      <c r="Y96" s="64">
        <v>0</v>
      </c>
      <c r="Z96" s="64"/>
      <c r="AA96" s="64"/>
      <c r="AB96" s="64"/>
      <c r="AC96" s="64"/>
      <c r="AD96" s="64">
        <v>3</v>
      </c>
      <c r="AE96" s="64"/>
      <c r="AF96" s="64"/>
      <c r="AG96" s="64"/>
      <c r="AH96" s="64"/>
      <c r="AI96" s="64">
        <v>3</v>
      </c>
      <c r="AJ96" s="64"/>
      <c r="AK96" s="64"/>
      <c r="AL96" s="64"/>
      <c r="AM96" s="64"/>
      <c r="AN96" s="64">
        <v>0</v>
      </c>
      <c r="AO96" s="64"/>
      <c r="AP96" s="64"/>
      <c r="AQ96" s="64"/>
      <c r="AR96" s="64"/>
      <c r="AS96" s="64">
        <v>2</v>
      </c>
      <c r="AT96" s="64"/>
      <c r="AU96" s="64"/>
      <c r="AV96" s="64"/>
      <c r="AW96" s="64"/>
      <c r="AX96" s="64">
        <v>2</v>
      </c>
      <c r="AY96" s="64"/>
      <c r="AZ96" s="64"/>
      <c r="BA96" s="64"/>
      <c r="BB96" s="64"/>
      <c r="BC96" s="64">
        <f>AN96-Y96</f>
        <v>0</v>
      </c>
      <c r="BD96" s="64"/>
      <c r="BE96" s="64"/>
      <c r="BF96" s="64"/>
      <c r="BG96" s="64"/>
      <c r="BH96" s="64">
        <f>AS96-AD96</f>
        <v>-1</v>
      </c>
      <c r="BI96" s="64"/>
      <c r="BJ96" s="64"/>
      <c r="BK96" s="64"/>
      <c r="BL96" s="64"/>
      <c r="BM96" s="64">
        <v>-1</v>
      </c>
      <c r="BN96" s="64"/>
      <c r="BO96" s="64"/>
      <c r="BP96" s="64"/>
      <c r="BQ96" s="64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12.75" customHeight="1" x14ac:dyDescent="0.2">
      <c r="A97" s="46"/>
      <c r="B97" s="46"/>
      <c r="C97" s="42" t="s">
        <v>157</v>
      </c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  <c r="V97" s="43"/>
      <c r="W97" s="43"/>
      <c r="X97" s="43"/>
      <c r="Y97" s="43"/>
      <c r="Z97" s="43"/>
      <c r="AA97" s="43"/>
      <c r="AB97" s="43"/>
      <c r="AC97" s="43"/>
      <c r="AD97" s="43"/>
      <c r="AE97" s="43"/>
      <c r="AF97" s="43"/>
      <c r="AG97" s="43"/>
      <c r="AH97" s="43"/>
      <c r="AI97" s="43"/>
      <c r="AJ97" s="43"/>
      <c r="AK97" s="43"/>
      <c r="AL97" s="43"/>
      <c r="AM97" s="43"/>
      <c r="AN97" s="43"/>
      <c r="AO97" s="43"/>
      <c r="AP97" s="43"/>
      <c r="AQ97" s="43"/>
      <c r="AR97" s="43"/>
      <c r="AS97" s="43"/>
      <c r="AT97" s="43"/>
      <c r="AU97" s="43"/>
      <c r="AV97" s="43"/>
      <c r="AW97" s="43"/>
      <c r="AX97" s="43"/>
      <c r="AY97" s="43"/>
      <c r="AZ97" s="43"/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156</v>
      </c>
    </row>
    <row r="98" spans="1:80" s="30" customFormat="1" ht="25.5" customHeight="1" x14ac:dyDescent="0.2">
      <c r="A98" s="46"/>
      <c r="B98" s="46"/>
      <c r="C98" s="42" t="s">
        <v>158</v>
      </c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8"/>
      <c r="Y98" s="64">
        <v>82.5</v>
      </c>
      <c r="Z98" s="64"/>
      <c r="AA98" s="64"/>
      <c r="AB98" s="64"/>
      <c r="AC98" s="64"/>
      <c r="AD98" s="64">
        <v>0</v>
      </c>
      <c r="AE98" s="64"/>
      <c r="AF98" s="64"/>
      <c r="AG98" s="64"/>
      <c r="AH98" s="64"/>
      <c r="AI98" s="64">
        <v>82.5</v>
      </c>
      <c r="AJ98" s="64"/>
      <c r="AK98" s="64"/>
      <c r="AL98" s="64"/>
      <c r="AM98" s="64"/>
      <c r="AN98" s="64">
        <v>82.5</v>
      </c>
      <c r="AO98" s="64"/>
      <c r="AP98" s="64"/>
      <c r="AQ98" s="64"/>
      <c r="AR98" s="64"/>
      <c r="AS98" s="64">
        <v>0</v>
      </c>
      <c r="AT98" s="64"/>
      <c r="AU98" s="64"/>
      <c r="AV98" s="64"/>
      <c r="AW98" s="64"/>
      <c r="AX98" s="64">
        <v>82.5</v>
      </c>
      <c r="AY98" s="64"/>
      <c r="AZ98" s="64"/>
      <c r="BA98" s="64"/>
      <c r="BB98" s="64"/>
      <c r="BC98" s="64">
        <f>AN98-Y98</f>
        <v>0</v>
      </c>
      <c r="BD98" s="64"/>
      <c r="BE98" s="64"/>
      <c r="BF98" s="64"/>
      <c r="BG98" s="64"/>
      <c r="BH98" s="64">
        <f>AS98-AD98</f>
        <v>0</v>
      </c>
      <c r="BI98" s="64"/>
      <c r="BJ98" s="64"/>
      <c r="BK98" s="64"/>
      <c r="BL98" s="64"/>
      <c r="BM98" s="64">
        <v>0</v>
      </c>
      <c r="BN98" s="64"/>
      <c r="BO98" s="64"/>
      <c r="BP98" s="64"/>
      <c r="BQ98" s="64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12.75" customHeight="1" x14ac:dyDescent="0.2">
      <c r="A99" s="46"/>
      <c r="B99" s="46"/>
      <c r="C99" s="42" t="s">
        <v>114</v>
      </c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159</v>
      </c>
    </row>
    <row r="100" spans="1:80" s="30" customFormat="1" ht="38.25" customHeight="1" x14ac:dyDescent="0.2">
      <c r="A100" s="46"/>
      <c r="B100" s="46"/>
      <c r="C100" s="42" t="s">
        <v>160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8"/>
      <c r="Y100" s="64">
        <v>1500</v>
      </c>
      <c r="Z100" s="64"/>
      <c r="AA100" s="64"/>
      <c r="AB100" s="64"/>
      <c r="AC100" s="64"/>
      <c r="AD100" s="64">
        <v>0</v>
      </c>
      <c r="AE100" s="64"/>
      <c r="AF100" s="64"/>
      <c r="AG100" s="64"/>
      <c r="AH100" s="64"/>
      <c r="AI100" s="64">
        <v>1500</v>
      </c>
      <c r="AJ100" s="64"/>
      <c r="AK100" s="64"/>
      <c r="AL100" s="64"/>
      <c r="AM100" s="64"/>
      <c r="AN100" s="64">
        <v>1500</v>
      </c>
      <c r="AO100" s="64"/>
      <c r="AP100" s="64"/>
      <c r="AQ100" s="64"/>
      <c r="AR100" s="64"/>
      <c r="AS100" s="64">
        <v>0</v>
      </c>
      <c r="AT100" s="64"/>
      <c r="AU100" s="64"/>
      <c r="AV100" s="64"/>
      <c r="AW100" s="64"/>
      <c r="AX100" s="64">
        <v>1500</v>
      </c>
      <c r="AY100" s="64"/>
      <c r="AZ100" s="64"/>
      <c r="BA100" s="64"/>
      <c r="BB100" s="64"/>
      <c r="BC100" s="64">
        <f>AN100-Y100</f>
        <v>0</v>
      </c>
      <c r="BD100" s="64"/>
      <c r="BE100" s="64"/>
      <c r="BF100" s="64"/>
      <c r="BG100" s="64"/>
      <c r="BH100" s="64">
        <f>AS100-AD100</f>
        <v>0</v>
      </c>
      <c r="BI100" s="64"/>
      <c r="BJ100" s="64"/>
      <c r="BK100" s="64"/>
      <c r="BL100" s="64"/>
      <c r="BM100" s="64">
        <v>0</v>
      </c>
      <c r="BN100" s="64"/>
      <c r="BO100" s="64"/>
      <c r="BP100" s="64"/>
      <c r="BQ100" s="64"/>
      <c r="BR100" s="6"/>
      <c r="BS100" s="6"/>
      <c r="BT100" s="6"/>
      <c r="BU100" s="6"/>
      <c r="BV100" s="6"/>
      <c r="BW100" s="6"/>
      <c r="BX100" s="6"/>
      <c r="BY100" s="6"/>
      <c r="BZ100" s="7"/>
    </row>
    <row r="101" spans="1:80" s="30" customFormat="1" ht="12.75" customHeight="1" x14ac:dyDescent="0.2">
      <c r="A101" s="46"/>
      <c r="B101" s="46"/>
      <c r="C101" s="42" t="s">
        <v>114</v>
      </c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4"/>
      <c r="BR101" s="6"/>
      <c r="BS101" s="6"/>
      <c r="BT101" s="6"/>
      <c r="BU101" s="6"/>
      <c r="BV101" s="6"/>
      <c r="BW101" s="6"/>
      <c r="BX101" s="6"/>
      <c r="BY101" s="6"/>
      <c r="BZ101" s="7"/>
      <c r="CB101" s="30" t="s">
        <v>161</v>
      </c>
    </row>
    <row r="102" spans="1:80" s="30" customFormat="1" ht="12.75" customHeight="1" x14ac:dyDescent="0.2">
      <c r="A102" s="46"/>
      <c r="B102" s="46"/>
      <c r="C102" s="42" t="s">
        <v>162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8"/>
      <c r="Y102" s="64">
        <v>2900</v>
      </c>
      <c r="Z102" s="64"/>
      <c r="AA102" s="64"/>
      <c r="AB102" s="64"/>
      <c r="AC102" s="64"/>
      <c r="AD102" s="64">
        <v>0</v>
      </c>
      <c r="AE102" s="64"/>
      <c r="AF102" s="64"/>
      <c r="AG102" s="64"/>
      <c r="AH102" s="64"/>
      <c r="AI102" s="64">
        <v>2900</v>
      </c>
      <c r="AJ102" s="64"/>
      <c r="AK102" s="64"/>
      <c r="AL102" s="64"/>
      <c r="AM102" s="64"/>
      <c r="AN102" s="64">
        <v>2900</v>
      </c>
      <c r="AO102" s="64"/>
      <c r="AP102" s="64"/>
      <c r="AQ102" s="64"/>
      <c r="AR102" s="64"/>
      <c r="AS102" s="64">
        <v>0</v>
      </c>
      <c r="AT102" s="64"/>
      <c r="AU102" s="64"/>
      <c r="AV102" s="64"/>
      <c r="AW102" s="64"/>
      <c r="AX102" s="64">
        <v>2900</v>
      </c>
      <c r="AY102" s="64"/>
      <c r="AZ102" s="64"/>
      <c r="BA102" s="64"/>
      <c r="BB102" s="64"/>
      <c r="BC102" s="64">
        <f>AN102-Y102</f>
        <v>0</v>
      </c>
      <c r="BD102" s="64"/>
      <c r="BE102" s="64"/>
      <c r="BF102" s="64"/>
      <c r="BG102" s="64"/>
      <c r="BH102" s="64">
        <f>AS102-AD102</f>
        <v>0</v>
      </c>
      <c r="BI102" s="64"/>
      <c r="BJ102" s="64"/>
      <c r="BK102" s="64"/>
      <c r="BL102" s="64"/>
      <c r="BM102" s="64">
        <v>0</v>
      </c>
      <c r="BN102" s="64"/>
      <c r="BO102" s="64"/>
      <c r="BP102" s="64"/>
      <c r="BQ102" s="64"/>
      <c r="BR102" s="6"/>
      <c r="BS102" s="6"/>
      <c r="BT102" s="6"/>
      <c r="BU102" s="6"/>
      <c r="BV102" s="6"/>
      <c r="BW102" s="6"/>
      <c r="BX102" s="6"/>
      <c r="BY102" s="6"/>
      <c r="BZ102" s="7"/>
    </row>
    <row r="103" spans="1:80" s="30" customFormat="1" ht="12.75" customHeight="1" x14ac:dyDescent="0.2">
      <c r="A103" s="46"/>
      <c r="B103" s="46"/>
      <c r="C103" s="42" t="s">
        <v>114</v>
      </c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4"/>
      <c r="BR103" s="6"/>
      <c r="BS103" s="6"/>
      <c r="BT103" s="6"/>
      <c r="BU103" s="6"/>
      <c r="BV103" s="6"/>
      <c r="BW103" s="6"/>
      <c r="BX103" s="6"/>
      <c r="BY103" s="6"/>
      <c r="BZ103" s="7"/>
      <c r="CB103" s="30" t="s">
        <v>163</v>
      </c>
    </row>
    <row r="104" spans="1:80" s="30" customFormat="1" ht="16.5" customHeight="1" x14ac:dyDescent="0.2">
      <c r="A104" s="46"/>
      <c r="B104" s="46"/>
      <c r="C104" s="42" t="s">
        <v>164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8"/>
      <c r="Y104" s="64">
        <v>0</v>
      </c>
      <c r="Z104" s="64"/>
      <c r="AA104" s="64"/>
      <c r="AB104" s="64"/>
      <c r="AC104" s="64"/>
      <c r="AD104" s="64">
        <v>117</v>
      </c>
      <c r="AE104" s="64"/>
      <c r="AF104" s="64"/>
      <c r="AG104" s="64"/>
      <c r="AH104" s="64"/>
      <c r="AI104" s="64">
        <v>117</v>
      </c>
      <c r="AJ104" s="64"/>
      <c r="AK104" s="64"/>
      <c r="AL104" s="64"/>
      <c r="AM104" s="64"/>
      <c r="AN104" s="64">
        <v>0</v>
      </c>
      <c r="AO104" s="64"/>
      <c r="AP104" s="64"/>
      <c r="AQ104" s="64"/>
      <c r="AR104" s="64"/>
      <c r="AS104" s="64">
        <v>117</v>
      </c>
      <c r="AT104" s="64"/>
      <c r="AU104" s="64"/>
      <c r="AV104" s="64"/>
      <c r="AW104" s="64"/>
      <c r="AX104" s="64">
        <v>117</v>
      </c>
      <c r="AY104" s="64"/>
      <c r="AZ104" s="64"/>
      <c r="BA104" s="64"/>
      <c r="BB104" s="64"/>
      <c r="BC104" s="64">
        <f>AN104-Y104</f>
        <v>0</v>
      </c>
      <c r="BD104" s="64"/>
      <c r="BE104" s="64"/>
      <c r="BF104" s="64"/>
      <c r="BG104" s="64"/>
      <c r="BH104" s="64">
        <f>AS104-AD104</f>
        <v>0</v>
      </c>
      <c r="BI104" s="64"/>
      <c r="BJ104" s="64"/>
      <c r="BK104" s="64"/>
      <c r="BL104" s="64"/>
      <c r="BM104" s="64">
        <v>0</v>
      </c>
      <c r="BN104" s="64"/>
      <c r="BO104" s="64"/>
      <c r="BP104" s="64"/>
      <c r="BQ104" s="64"/>
      <c r="BR104" s="6"/>
      <c r="BS104" s="6"/>
      <c r="BT104" s="6"/>
      <c r="BU104" s="6"/>
      <c r="BV104" s="6"/>
      <c r="BW104" s="6"/>
      <c r="BX104" s="6"/>
      <c r="BY104" s="6"/>
      <c r="BZ104" s="7"/>
    </row>
    <row r="105" spans="1:80" s="30" customFormat="1" ht="12.75" customHeight="1" x14ac:dyDescent="0.2">
      <c r="A105" s="46"/>
      <c r="B105" s="46"/>
      <c r="C105" s="42" t="s">
        <v>114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4"/>
      <c r="BR105" s="6"/>
      <c r="BS105" s="6"/>
      <c r="BT105" s="6"/>
      <c r="BU105" s="6"/>
      <c r="BV105" s="6"/>
      <c r="BW105" s="6"/>
      <c r="BX105" s="6"/>
      <c r="BY105" s="6"/>
      <c r="BZ105" s="7"/>
      <c r="CB105" s="30" t="s">
        <v>165</v>
      </c>
    </row>
    <row r="106" spans="1:80" s="30" customFormat="1" ht="12.75" customHeight="1" x14ac:dyDescent="0.2">
      <c r="A106" s="46"/>
      <c r="B106" s="46"/>
      <c r="C106" s="42" t="s">
        <v>166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8"/>
      <c r="Y106" s="64">
        <v>0</v>
      </c>
      <c r="Z106" s="64"/>
      <c r="AA106" s="64"/>
      <c r="AB106" s="64"/>
      <c r="AC106" s="64"/>
      <c r="AD106" s="64">
        <v>1</v>
      </c>
      <c r="AE106" s="64"/>
      <c r="AF106" s="64"/>
      <c r="AG106" s="64"/>
      <c r="AH106" s="64"/>
      <c r="AI106" s="64">
        <v>1</v>
      </c>
      <c r="AJ106" s="64"/>
      <c r="AK106" s="64"/>
      <c r="AL106" s="64"/>
      <c r="AM106" s="64"/>
      <c r="AN106" s="64">
        <v>0</v>
      </c>
      <c r="AO106" s="64"/>
      <c r="AP106" s="64"/>
      <c r="AQ106" s="64"/>
      <c r="AR106" s="64"/>
      <c r="AS106" s="64">
        <v>1</v>
      </c>
      <c r="AT106" s="64"/>
      <c r="AU106" s="64"/>
      <c r="AV106" s="64"/>
      <c r="AW106" s="64"/>
      <c r="AX106" s="64">
        <v>1</v>
      </c>
      <c r="AY106" s="64"/>
      <c r="AZ106" s="64"/>
      <c r="BA106" s="64"/>
      <c r="BB106" s="64"/>
      <c r="BC106" s="64">
        <f>AN106-Y106</f>
        <v>0</v>
      </c>
      <c r="BD106" s="64"/>
      <c r="BE106" s="64"/>
      <c r="BF106" s="64"/>
      <c r="BG106" s="64"/>
      <c r="BH106" s="64">
        <f>AS106-AD106</f>
        <v>0</v>
      </c>
      <c r="BI106" s="64"/>
      <c r="BJ106" s="64"/>
      <c r="BK106" s="64"/>
      <c r="BL106" s="64"/>
      <c r="BM106" s="64">
        <v>0</v>
      </c>
      <c r="BN106" s="64"/>
      <c r="BO106" s="64"/>
      <c r="BP106" s="64"/>
      <c r="BQ106" s="64"/>
      <c r="BR106" s="6"/>
      <c r="BS106" s="6"/>
      <c r="BT106" s="6"/>
      <c r="BU106" s="6"/>
      <c r="BV106" s="6"/>
      <c r="BW106" s="6"/>
      <c r="BX106" s="6"/>
      <c r="BY106" s="6"/>
      <c r="BZ106" s="7"/>
    </row>
    <row r="107" spans="1:80" s="30" customFormat="1" ht="12.75" customHeight="1" x14ac:dyDescent="0.2">
      <c r="A107" s="46"/>
      <c r="B107" s="46"/>
      <c r="C107" s="42" t="s">
        <v>114</v>
      </c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4"/>
      <c r="BR107" s="6"/>
      <c r="BS107" s="6"/>
      <c r="BT107" s="6"/>
      <c r="BU107" s="6"/>
      <c r="BV107" s="6"/>
      <c r="BW107" s="6"/>
      <c r="BX107" s="6"/>
      <c r="BY107" s="6"/>
      <c r="BZ107" s="7"/>
      <c r="CB107" s="30" t="s">
        <v>167</v>
      </c>
    </row>
    <row r="108" spans="1:80" s="30" customFormat="1" ht="25.5" customHeight="1" x14ac:dyDescent="0.2">
      <c r="A108" s="46"/>
      <c r="B108" s="46"/>
      <c r="C108" s="42" t="s">
        <v>168</v>
      </c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8"/>
      <c r="Y108" s="64">
        <v>1</v>
      </c>
      <c r="Z108" s="64"/>
      <c r="AA108" s="64"/>
      <c r="AB108" s="64"/>
      <c r="AC108" s="64"/>
      <c r="AD108" s="64">
        <v>0</v>
      </c>
      <c r="AE108" s="64"/>
      <c r="AF108" s="64"/>
      <c r="AG108" s="64"/>
      <c r="AH108" s="64"/>
      <c r="AI108" s="64">
        <v>1</v>
      </c>
      <c r="AJ108" s="64"/>
      <c r="AK108" s="64"/>
      <c r="AL108" s="64"/>
      <c r="AM108" s="64"/>
      <c r="AN108" s="64">
        <v>1</v>
      </c>
      <c r="AO108" s="64"/>
      <c r="AP108" s="64"/>
      <c r="AQ108" s="64"/>
      <c r="AR108" s="64"/>
      <c r="AS108" s="64">
        <v>0</v>
      </c>
      <c r="AT108" s="64"/>
      <c r="AU108" s="64"/>
      <c r="AV108" s="64"/>
      <c r="AW108" s="64"/>
      <c r="AX108" s="64">
        <v>1</v>
      </c>
      <c r="AY108" s="64"/>
      <c r="AZ108" s="64"/>
      <c r="BA108" s="64"/>
      <c r="BB108" s="64"/>
      <c r="BC108" s="64">
        <f>AN108-Y108</f>
        <v>0</v>
      </c>
      <c r="BD108" s="64"/>
      <c r="BE108" s="64"/>
      <c r="BF108" s="64"/>
      <c r="BG108" s="64"/>
      <c r="BH108" s="64">
        <f>AS108-AD108</f>
        <v>0</v>
      </c>
      <c r="BI108" s="64"/>
      <c r="BJ108" s="64"/>
      <c r="BK108" s="64"/>
      <c r="BL108" s="64"/>
      <c r="BM108" s="64">
        <v>0</v>
      </c>
      <c r="BN108" s="64"/>
      <c r="BO108" s="64"/>
      <c r="BP108" s="64"/>
      <c r="BQ108" s="64"/>
      <c r="BR108" s="6"/>
      <c r="BS108" s="6"/>
      <c r="BT108" s="6"/>
      <c r="BU108" s="6"/>
      <c r="BV108" s="6"/>
      <c r="BW108" s="6"/>
      <c r="BX108" s="6"/>
      <c r="BY108" s="6"/>
      <c r="BZ108" s="7"/>
    </row>
    <row r="109" spans="1:80" s="30" customFormat="1" ht="12.75" customHeight="1" x14ac:dyDescent="0.2">
      <c r="A109" s="46"/>
      <c r="B109" s="46"/>
      <c r="C109" s="42" t="s">
        <v>114</v>
      </c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  <c r="T109" s="43"/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/>
      <c r="AF109" s="43"/>
      <c r="AG109" s="43"/>
      <c r="AH109" s="43"/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/>
      <c r="BF109" s="43"/>
      <c r="BG109" s="43"/>
      <c r="BH109" s="43"/>
      <c r="BI109" s="43"/>
      <c r="BJ109" s="43"/>
      <c r="BK109" s="43"/>
      <c r="BL109" s="43"/>
      <c r="BM109" s="43"/>
      <c r="BN109" s="43"/>
      <c r="BO109" s="43"/>
      <c r="BP109" s="43"/>
      <c r="BQ109" s="44"/>
      <c r="BR109" s="6"/>
      <c r="BS109" s="6"/>
      <c r="BT109" s="6"/>
      <c r="BU109" s="6"/>
      <c r="BV109" s="6"/>
      <c r="BW109" s="6"/>
      <c r="BX109" s="6"/>
      <c r="BY109" s="6"/>
      <c r="BZ109" s="7"/>
      <c r="CB109" s="30" t="s">
        <v>169</v>
      </c>
    </row>
    <row r="110" spans="1:80" s="41" customFormat="1" x14ac:dyDescent="0.2">
      <c r="A110" s="50"/>
      <c r="B110" s="50"/>
      <c r="C110" s="51" t="s">
        <v>170</v>
      </c>
      <c r="D110" s="52"/>
      <c r="E110" s="52"/>
      <c r="F110" s="52"/>
      <c r="G110" s="52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3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5"/>
      <c r="BR110" s="39"/>
      <c r="BS110" s="39"/>
      <c r="BT110" s="39"/>
      <c r="BU110" s="39"/>
      <c r="BV110" s="39"/>
      <c r="BW110" s="39"/>
      <c r="BX110" s="39"/>
      <c r="BY110" s="39"/>
      <c r="BZ110" s="40"/>
    </row>
    <row r="111" spans="1:80" s="30" customFormat="1" ht="12.75" customHeight="1" x14ac:dyDescent="0.2">
      <c r="A111" s="46"/>
      <c r="B111" s="46"/>
      <c r="C111" s="42" t="s">
        <v>171</v>
      </c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8"/>
      <c r="Y111" s="64">
        <v>0</v>
      </c>
      <c r="Z111" s="64"/>
      <c r="AA111" s="64"/>
      <c r="AB111" s="64"/>
      <c r="AC111" s="64"/>
      <c r="AD111" s="64">
        <v>35000</v>
      </c>
      <c r="AE111" s="64"/>
      <c r="AF111" s="64"/>
      <c r="AG111" s="64"/>
      <c r="AH111" s="64"/>
      <c r="AI111" s="64">
        <v>35000</v>
      </c>
      <c r="AJ111" s="64"/>
      <c r="AK111" s="64"/>
      <c r="AL111" s="64"/>
      <c r="AM111" s="64"/>
      <c r="AN111" s="64">
        <v>0</v>
      </c>
      <c r="AO111" s="64"/>
      <c r="AP111" s="64"/>
      <c r="AQ111" s="64"/>
      <c r="AR111" s="64"/>
      <c r="AS111" s="64">
        <v>35000</v>
      </c>
      <c r="AT111" s="64"/>
      <c r="AU111" s="64"/>
      <c r="AV111" s="64"/>
      <c r="AW111" s="64"/>
      <c r="AX111" s="64">
        <v>35000</v>
      </c>
      <c r="AY111" s="64"/>
      <c r="AZ111" s="64"/>
      <c r="BA111" s="64"/>
      <c r="BB111" s="64"/>
      <c r="BC111" s="64">
        <f>AN111-Y111</f>
        <v>0</v>
      </c>
      <c r="BD111" s="64"/>
      <c r="BE111" s="64"/>
      <c r="BF111" s="64"/>
      <c r="BG111" s="64"/>
      <c r="BH111" s="64">
        <f>AS111-AD111</f>
        <v>0</v>
      </c>
      <c r="BI111" s="64"/>
      <c r="BJ111" s="64"/>
      <c r="BK111" s="64"/>
      <c r="BL111" s="64"/>
      <c r="BM111" s="64">
        <v>0</v>
      </c>
      <c r="BN111" s="64"/>
      <c r="BO111" s="64"/>
      <c r="BP111" s="64"/>
      <c r="BQ111" s="64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12.75" customHeight="1" x14ac:dyDescent="0.2">
      <c r="A112" s="46"/>
      <c r="B112" s="46"/>
      <c r="C112" s="42" t="s">
        <v>114</v>
      </c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/>
      <c r="AG112" s="43"/>
      <c r="AH112" s="43"/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/>
      <c r="BF112" s="43"/>
      <c r="BG112" s="43"/>
      <c r="BH112" s="43"/>
      <c r="BI112" s="43"/>
      <c r="BJ112" s="43"/>
      <c r="BK112" s="43"/>
      <c r="BL112" s="43"/>
      <c r="BM112" s="43"/>
      <c r="BN112" s="43"/>
      <c r="BO112" s="43"/>
      <c r="BP112" s="43"/>
      <c r="BQ112" s="44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172</v>
      </c>
    </row>
    <row r="113" spans="1:80" s="30" customFormat="1" ht="12.75" customHeight="1" x14ac:dyDescent="0.2">
      <c r="A113" s="46"/>
      <c r="B113" s="46"/>
      <c r="C113" s="42" t="s">
        <v>173</v>
      </c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8"/>
      <c r="Y113" s="64">
        <v>18181.82</v>
      </c>
      <c r="Z113" s="64"/>
      <c r="AA113" s="64"/>
      <c r="AB113" s="64"/>
      <c r="AC113" s="64"/>
      <c r="AD113" s="64">
        <v>0</v>
      </c>
      <c r="AE113" s="64"/>
      <c r="AF113" s="64"/>
      <c r="AG113" s="64"/>
      <c r="AH113" s="64"/>
      <c r="AI113" s="64">
        <v>18181.82</v>
      </c>
      <c r="AJ113" s="64"/>
      <c r="AK113" s="64"/>
      <c r="AL113" s="64"/>
      <c r="AM113" s="64"/>
      <c r="AN113" s="64">
        <v>7385</v>
      </c>
      <c r="AO113" s="64"/>
      <c r="AP113" s="64"/>
      <c r="AQ113" s="64"/>
      <c r="AR113" s="64"/>
      <c r="AS113" s="64">
        <v>0</v>
      </c>
      <c r="AT113" s="64"/>
      <c r="AU113" s="64"/>
      <c r="AV113" s="64"/>
      <c r="AW113" s="64"/>
      <c r="AX113" s="64">
        <v>7385</v>
      </c>
      <c r="AY113" s="64"/>
      <c r="AZ113" s="64"/>
      <c r="BA113" s="64"/>
      <c r="BB113" s="64"/>
      <c r="BC113" s="64">
        <f>AN113-Y113</f>
        <v>-10796.82</v>
      </c>
      <c r="BD113" s="64"/>
      <c r="BE113" s="64"/>
      <c r="BF113" s="64"/>
      <c r="BG113" s="64"/>
      <c r="BH113" s="64">
        <f>AS113-AD113</f>
        <v>0</v>
      </c>
      <c r="BI113" s="64"/>
      <c r="BJ113" s="64"/>
      <c r="BK113" s="64"/>
      <c r="BL113" s="64"/>
      <c r="BM113" s="64">
        <v>-10796.82</v>
      </c>
      <c r="BN113" s="64"/>
      <c r="BO113" s="64"/>
      <c r="BP113" s="64"/>
      <c r="BQ113" s="64"/>
      <c r="BR113" s="6"/>
      <c r="BS113" s="6"/>
      <c r="BT113" s="6"/>
      <c r="BU113" s="6"/>
      <c r="BV113" s="6"/>
      <c r="BW113" s="6"/>
      <c r="BX113" s="6"/>
      <c r="BY113" s="6"/>
      <c r="BZ113" s="7"/>
    </row>
    <row r="114" spans="1:80" s="30" customFormat="1" ht="12.75" customHeight="1" x14ac:dyDescent="0.2">
      <c r="A114" s="46"/>
      <c r="B114" s="46"/>
      <c r="C114" s="42" t="s">
        <v>129</v>
      </c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  <c r="T114" s="43"/>
      <c r="U114" s="43"/>
      <c r="V114" s="43"/>
      <c r="W114" s="43"/>
      <c r="X114" s="43"/>
      <c r="Y114" s="43"/>
      <c r="Z114" s="43"/>
      <c r="AA114" s="43"/>
      <c r="AB114" s="43"/>
      <c r="AC114" s="43"/>
      <c r="AD114" s="43"/>
      <c r="AE114" s="43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  <c r="BA114" s="43"/>
      <c r="BB114" s="43"/>
      <c r="BC114" s="43"/>
      <c r="BD114" s="43"/>
      <c r="BE114" s="43"/>
      <c r="BF114" s="43"/>
      <c r="BG114" s="43"/>
      <c r="BH114" s="43"/>
      <c r="BI114" s="43"/>
      <c r="BJ114" s="43"/>
      <c r="BK114" s="43"/>
      <c r="BL114" s="43"/>
      <c r="BM114" s="43"/>
      <c r="BN114" s="43"/>
      <c r="BO114" s="43"/>
      <c r="BP114" s="43"/>
      <c r="BQ114" s="44"/>
      <c r="BR114" s="6"/>
      <c r="BS114" s="6"/>
      <c r="BT114" s="6"/>
      <c r="BU114" s="6"/>
      <c r="BV114" s="6"/>
      <c r="BW114" s="6"/>
      <c r="BX114" s="6"/>
      <c r="BY114" s="6"/>
      <c r="BZ114" s="7"/>
      <c r="CB114" s="30" t="s">
        <v>174</v>
      </c>
    </row>
    <row r="115" spans="1:80" s="30" customFormat="1" ht="12.75" customHeight="1" x14ac:dyDescent="0.2">
      <c r="A115" s="46"/>
      <c r="B115" s="46"/>
      <c r="C115" s="42" t="s">
        <v>175</v>
      </c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8"/>
      <c r="Y115" s="64">
        <v>1000</v>
      </c>
      <c r="Z115" s="64"/>
      <c r="AA115" s="64"/>
      <c r="AB115" s="64"/>
      <c r="AC115" s="64"/>
      <c r="AD115" s="64">
        <v>0</v>
      </c>
      <c r="AE115" s="64"/>
      <c r="AF115" s="64"/>
      <c r="AG115" s="64"/>
      <c r="AH115" s="64"/>
      <c r="AI115" s="64">
        <v>1000</v>
      </c>
      <c r="AJ115" s="64"/>
      <c r="AK115" s="64"/>
      <c r="AL115" s="64"/>
      <c r="AM115" s="64"/>
      <c r="AN115" s="64">
        <v>784</v>
      </c>
      <c r="AO115" s="64"/>
      <c r="AP115" s="64"/>
      <c r="AQ115" s="64"/>
      <c r="AR115" s="64"/>
      <c r="AS115" s="64">
        <v>0</v>
      </c>
      <c r="AT115" s="64"/>
      <c r="AU115" s="64"/>
      <c r="AV115" s="64"/>
      <c r="AW115" s="64"/>
      <c r="AX115" s="64">
        <v>784</v>
      </c>
      <c r="AY115" s="64"/>
      <c r="AZ115" s="64"/>
      <c r="BA115" s="64"/>
      <c r="BB115" s="64"/>
      <c r="BC115" s="64">
        <f>AN115-Y115</f>
        <v>-216</v>
      </c>
      <c r="BD115" s="64"/>
      <c r="BE115" s="64"/>
      <c r="BF115" s="64"/>
      <c r="BG115" s="64"/>
      <c r="BH115" s="64">
        <f>AS115-AD115</f>
        <v>0</v>
      </c>
      <c r="BI115" s="64"/>
      <c r="BJ115" s="64"/>
      <c r="BK115" s="64"/>
      <c r="BL115" s="64"/>
      <c r="BM115" s="64">
        <v>-216</v>
      </c>
      <c r="BN115" s="64"/>
      <c r="BO115" s="64"/>
      <c r="BP115" s="64"/>
      <c r="BQ115" s="64"/>
      <c r="BR115" s="6"/>
      <c r="BS115" s="6"/>
      <c r="BT115" s="6"/>
      <c r="BU115" s="6"/>
      <c r="BV115" s="6"/>
      <c r="BW115" s="6"/>
      <c r="BX115" s="6"/>
      <c r="BY115" s="6"/>
      <c r="BZ115" s="7"/>
    </row>
    <row r="116" spans="1:80" s="30" customFormat="1" ht="12.75" customHeight="1" x14ac:dyDescent="0.2">
      <c r="A116" s="46"/>
      <c r="B116" s="46"/>
      <c r="C116" s="42" t="s">
        <v>118</v>
      </c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/>
      <c r="AB116" s="43"/>
      <c r="AC116" s="43"/>
      <c r="AD116" s="43"/>
      <c r="AE116" s="43"/>
      <c r="AF116" s="43"/>
      <c r="AG116" s="43"/>
      <c r="AH116" s="43"/>
      <c r="AI116" s="43"/>
      <c r="AJ116" s="43"/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3"/>
      <c r="BG116" s="43"/>
      <c r="BH116" s="43"/>
      <c r="BI116" s="43"/>
      <c r="BJ116" s="43"/>
      <c r="BK116" s="43"/>
      <c r="BL116" s="43"/>
      <c r="BM116" s="43"/>
      <c r="BN116" s="43"/>
      <c r="BO116" s="43"/>
      <c r="BP116" s="43"/>
      <c r="BQ116" s="44"/>
      <c r="BR116" s="6"/>
      <c r="BS116" s="6"/>
      <c r="BT116" s="6"/>
      <c r="BU116" s="6"/>
      <c r="BV116" s="6"/>
      <c r="BW116" s="6"/>
      <c r="BX116" s="6"/>
      <c r="BY116" s="6"/>
      <c r="BZ116" s="7"/>
      <c r="CB116" s="30" t="s">
        <v>176</v>
      </c>
    </row>
    <row r="117" spans="1:80" s="30" customFormat="1" ht="12.75" customHeight="1" x14ac:dyDescent="0.2">
      <c r="A117" s="46"/>
      <c r="B117" s="46"/>
      <c r="C117" s="42" t="s">
        <v>177</v>
      </c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8"/>
      <c r="Y117" s="64">
        <v>2713.48</v>
      </c>
      <c r="Z117" s="64"/>
      <c r="AA117" s="64"/>
      <c r="AB117" s="64"/>
      <c r="AC117" s="64"/>
      <c r="AD117" s="64">
        <v>0</v>
      </c>
      <c r="AE117" s="64"/>
      <c r="AF117" s="64"/>
      <c r="AG117" s="64"/>
      <c r="AH117" s="64"/>
      <c r="AI117" s="64">
        <v>2713.48</v>
      </c>
      <c r="AJ117" s="64"/>
      <c r="AK117" s="64"/>
      <c r="AL117" s="64"/>
      <c r="AM117" s="64"/>
      <c r="AN117" s="64">
        <v>2467.63</v>
      </c>
      <c r="AO117" s="64"/>
      <c r="AP117" s="64"/>
      <c r="AQ117" s="64"/>
      <c r="AR117" s="64"/>
      <c r="AS117" s="64">
        <v>0</v>
      </c>
      <c r="AT117" s="64"/>
      <c r="AU117" s="64"/>
      <c r="AV117" s="64"/>
      <c r="AW117" s="64"/>
      <c r="AX117" s="64">
        <v>2467.63</v>
      </c>
      <c r="AY117" s="64"/>
      <c r="AZ117" s="64"/>
      <c r="BA117" s="64"/>
      <c r="BB117" s="64"/>
      <c r="BC117" s="64">
        <f>AN117-Y117</f>
        <v>-245.84999999999991</v>
      </c>
      <c r="BD117" s="64"/>
      <c r="BE117" s="64"/>
      <c r="BF117" s="64"/>
      <c r="BG117" s="64"/>
      <c r="BH117" s="64">
        <f>AS117-AD117</f>
        <v>0</v>
      </c>
      <c r="BI117" s="64"/>
      <c r="BJ117" s="64"/>
      <c r="BK117" s="64"/>
      <c r="BL117" s="64"/>
      <c r="BM117" s="64">
        <v>-24169.150000000023</v>
      </c>
      <c r="BN117" s="64"/>
      <c r="BO117" s="64"/>
      <c r="BP117" s="64"/>
      <c r="BQ117" s="64"/>
      <c r="BR117" s="6"/>
      <c r="BS117" s="6"/>
      <c r="BT117" s="6"/>
      <c r="BU117" s="6"/>
      <c r="BV117" s="6"/>
      <c r="BW117" s="6"/>
      <c r="BX117" s="6"/>
      <c r="BY117" s="6"/>
      <c r="BZ117" s="7"/>
    </row>
    <row r="118" spans="1:80" s="30" customFormat="1" ht="12.75" customHeight="1" x14ac:dyDescent="0.2">
      <c r="A118" s="46"/>
      <c r="B118" s="46"/>
      <c r="C118" s="42" t="s">
        <v>133</v>
      </c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3"/>
      <c r="BG118" s="43"/>
      <c r="BH118" s="43"/>
      <c r="BI118" s="43"/>
      <c r="BJ118" s="43"/>
      <c r="BK118" s="43"/>
      <c r="BL118" s="43"/>
      <c r="BM118" s="43"/>
      <c r="BN118" s="43"/>
      <c r="BO118" s="43"/>
      <c r="BP118" s="43"/>
      <c r="BQ118" s="44"/>
      <c r="BR118" s="6"/>
      <c r="BS118" s="6"/>
      <c r="BT118" s="6"/>
      <c r="BU118" s="6"/>
      <c r="BV118" s="6"/>
      <c r="BW118" s="6"/>
      <c r="BX118" s="6"/>
      <c r="BY118" s="6"/>
      <c r="BZ118" s="7"/>
      <c r="CB118" s="30" t="s">
        <v>178</v>
      </c>
    </row>
    <row r="119" spans="1:80" s="30" customFormat="1" ht="25.5" customHeight="1" x14ac:dyDescent="0.2">
      <c r="A119" s="46"/>
      <c r="B119" s="46"/>
      <c r="C119" s="42" t="s">
        <v>179</v>
      </c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8"/>
      <c r="Y119" s="64">
        <v>0</v>
      </c>
      <c r="Z119" s="64"/>
      <c r="AA119" s="64"/>
      <c r="AB119" s="64"/>
      <c r="AC119" s="64"/>
      <c r="AD119" s="64">
        <v>52894.27</v>
      </c>
      <c r="AE119" s="64"/>
      <c r="AF119" s="64"/>
      <c r="AG119" s="64"/>
      <c r="AH119" s="64"/>
      <c r="AI119" s="64">
        <v>52894.27</v>
      </c>
      <c r="AJ119" s="64"/>
      <c r="AK119" s="64"/>
      <c r="AL119" s="64"/>
      <c r="AM119" s="64"/>
      <c r="AN119" s="64">
        <v>0</v>
      </c>
      <c r="AO119" s="64"/>
      <c r="AP119" s="64"/>
      <c r="AQ119" s="64"/>
      <c r="AR119" s="64"/>
      <c r="AS119" s="64">
        <v>52894.27</v>
      </c>
      <c r="AT119" s="64"/>
      <c r="AU119" s="64"/>
      <c r="AV119" s="64"/>
      <c r="AW119" s="64"/>
      <c r="AX119" s="64">
        <v>52894.27</v>
      </c>
      <c r="AY119" s="64"/>
      <c r="AZ119" s="64"/>
      <c r="BA119" s="64"/>
      <c r="BB119" s="64"/>
      <c r="BC119" s="64">
        <f>AN119-Y119</f>
        <v>0</v>
      </c>
      <c r="BD119" s="64"/>
      <c r="BE119" s="64"/>
      <c r="BF119" s="64"/>
      <c r="BG119" s="64"/>
      <c r="BH119" s="64">
        <f>AS119-AD119</f>
        <v>0</v>
      </c>
      <c r="BI119" s="64"/>
      <c r="BJ119" s="64"/>
      <c r="BK119" s="64"/>
      <c r="BL119" s="64"/>
      <c r="BM119" s="64">
        <v>0</v>
      </c>
      <c r="BN119" s="64"/>
      <c r="BO119" s="64"/>
      <c r="BP119" s="64"/>
      <c r="BQ119" s="64"/>
      <c r="BR119" s="6"/>
      <c r="BS119" s="6"/>
      <c r="BT119" s="6"/>
      <c r="BU119" s="6"/>
      <c r="BV119" s="6"/>
      <c r="BW119" s="6"/>
      <c r="BX119" s="6"/>
      <c r="BY119" s="6"/>
      <c r="BZ119" s="7"/>
    </row>
    <row r="120" spans="1:80" s="30" customFormat="1" ht="12.75" customHeight="1" x14ac:dyDescent="0.2">
      <c r="A120" s="46"/>
      <c r="B120" s="46"/>
      <c r="C120" s="42" t="s">
        <v>114</v>
      </c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/>
      <c r="AB120" s="43"/>
      <c r="AC120" s="43"/>
      <c r="AD120" s="43"/>
      <c r="AE120" s="43"/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  <c r="BA120" s="43"/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4"/>
      <c r="BR120" s="6"/>
      <c r="BS120" s="6"/>
      <c r="BT120" s="6"/>
      <c r="BU120" s="6"/>
      <c r="BV120" s="6"/>
      <c r="BW120" s="6"/>
      <c r="BX120" s="6"/>
      <c r="BY120" s="6"/>
      <c r="BZ120" s="7"/>
      <c r="CB120" s="30" t="s">
        <v>180</v>
      </c>
    </row>
    <row r="121" spans="1:80" s="30" customFormat="1" ht="12.75" customHeight="1" x14ac:dyDescent="0.2">
      <c r="A121" s="46"/>
      <c r="B121" s="46"/>
      <c r="C121" s="42" t="s">
        <v>181</v>
      </c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8"/>
      <c r="Y121" s="64">
        <v>0</v>
      </c>
      <c r="Z121" s="64"/>
      <c r="AA121" s="64"/>
      <c r="AB121" s="64"/>
      <c r="AC121" s="64"/>
      <c r="AD121" s="64">
        <v>35000</v>
      </c>
      <c r="AE121" s="64"/>
      <c r="AF121" s="64"/>
      <c r="AG121" s="64"/>
      <c r="AH121" s="64"/>
      <c r="AI121" s="64">
        <v>35000</v>
      </c>
      <c r="AJ121" s="64"/>
      <c r="AK121" s="64"/>
      <c r="AL121" s="64"/>
      <c r="AM121" s="64"/>
      <c r="AN121" s="64">
        <v>0</v>
      </c>
      <c r="AO121" s="64"/>
      <c r="AP121" s="64"/>
      <c r="AQ121" s="64"/>
      <c r="AR121" s="64"/>
      <c r="AS121" s="64">
        <v>25599</v>
      </c>
      <c r="AT121" s="64"/>
      <c r="AU121" s="64"/>
      <c r="AV121" s="64"/>
      <c r="AW121" s="64"/>
      <c r="AX121" s="64">
        <v>25599</v>
      </c>
      <c r="AY121" s="64"/>
      <c r="AZ121" s="64"/>
      <c r="BA121" s="64"/>
      <c r="BB121" s="64"/>
      <c r="BC121" s="64">
        <f>AN121-Y121</f>
        <v>0</v>
      </c>
      <c r="BD121" s="64"/>
      <c r="BE121" s="64"/>
      <c r="BF121" s="64"/>
      <c r="BG121" s="64"/>
      <c r="BH121" s="64">
        <f>AS121-AD121</f>
        <v>-9401</v>
      </c>
      <c r="BI121" s="64"/>
      <c r="BJ121" s="64"/>
      <c r="BK121" s="64"/>
      <c r="BL121" s="64"/>
      <c r="BM121" s="64">
        <v>-9401</v>
      </c>
      <c r="BN121" s="64"/>
      <c r="BO121" s="64"/>
      <c r="BP121" s="64"/>
      <c r="BQ121" s="64"/>
      <c r="BR121" s="6"/>
      <c r="BS121" s="6"/>
      <c r="BT121" s="6"/>
      <c r="BU121" s="6"/>
      <c r="BV121" s="6"/>
      <c r="BW121" s="6"/>
      <c r="BX121" s="6"/>
      <c r="BY121" s="6"/>
      <c r="BZ121" s="7"/>
    </row>
    <row r="122" spans="1:80" s="30" customFormat="1" ht="12.75" customHeight="1" x14ac:dyDescent="0.2">
      <c r="A122" s="46"/>
      <c r="B122" s="46"/>
      <c r="C122" s="42" t="s">
        <v>183</v>
      </c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/>
      <c r="AB122" s="43"/>
      <c r="AC122" s="43"/>
      <c r="AD122" s="43"/>
      <c r="AE122" s="43"/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  <c r="BA122" s="43"/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4"/>
      <c r="BR122" s="6"/>
      <c r="BS122" s="6"/>
      <c r="BT122" s="6"/>
      <c r="BU122" s="6"/>
      <c r="BV122" s="6"/>
      <c r="BW122" s="6"/>
      <c r="BX122" s="6"/>
      <c r="BY122" s="6"/>
      <c r="BZ122" s="7"/>
      <c r="CB122" s="30" t="s">
        <v>182</v>
      </c>
    </row>
    <row r="123" spans="1:80" s="30" customFormat="1" ht="12.75" customHeight="1" x14ac:dyDescent="0.2">
      <c r="A123" s="46"/>
      <c r="B123" s="46"/>
      <c r="C123" s="42" t="s">
        <v>184</v>
      </c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8"/>
      <c r="Y123" s="64">
        <v>200000</v>
      </c>
      <c r="Z123" s="64"/>
      <c r="AA123" s="64"/>
      <c r="AB123" s="64"/>
      <c r="AC123" s="64"/>
      <c r="AD123" s="64">
        <v>0</v>
      </c>
      <c r="AE123" s="64"/>
      <c r="AF123" s="64"/>
      <c r="AG123" s="64"/>
      <c r="AH123" s="64"/>
      <c r="AI123" s="64">
        <v>200000</v>
      </c>
      <c r="AJ123" s="64"/>
      <c r="AK123" s="64"/>
      <c r="AL123" s="64"/>
      <c r="AM123" s="64"/>
      <c r="AN123" s="64">
        <v>197633</v>
      </c>
      <c r="AO123" s="64"/>
      <c r="AP123" s="64"/>
      <c r="AQ123" s="64"/>
      <c r="AR123" s="64"/>
      <c r="AS123" s="64">
        <v>0</v>
      </c>
      <c r="AT123" s="64"/>
      <c r="AU123" s="64"/>
      <c r="AV123" s="64"/>
      <c r="AW123" s="64"/>
      <c r="AX123" s="64">
        <v>197633</v>
      </c>
      <c r="AY123" s="64"/>
      <c r="AZ123" s="64"/>
      <c r="BA123" s="64"/>
      <c r="BB123" s="64"/>
      <c r="BC123" s="64">
        <f>AN123-Y123</f>
        <v>-2367</v>
      </c>
      <c r="BD123" s="64"/>
      <c r="BE123" s="64"/>
      <c r="BF123" s="64"/>
      <c r="BG123" s="64"/>
      <c r="BH123" s="64">
        <f>AS123-AD123</f>
        <v>0</v>
      </c>
      <c r="BI123" s="64"/>
      <c r="BJ123" s="64"/>
      <c r="BK123" s="64"/>
      <c r="BL123" s="64"/>
      <c r="BM123" s="64">
        <v>-2367</v>
      </c>
      <c r="BN123" s="64"/>
      <c r="BO123" s="64"/>
      <c r="BP123" s="64"/>
      <c r="BQ123" s="64"/>
      <c r="BR123" s="6"/>
      <c r="BS123" s="6"/>
      <c r="BT123" s="6"/>
      <c r="BU123" s="6"/>
      <c r="BV123" s="6"/>
      <c r="BW123" s="6"/>
      <c r="BX123" s="6"/>
      <c r="BY123" s="6"/>
      <c r="BZ123" s="7"/>
    </row>
    <row r="124" spans="1:80" s="30" customFormat="1" ht="12.75" customHeight="1" x14ac:dyDescent="0.2">
      <c r="A124" s="46"/>
      <c r="B124" s="46"/>
      <c r="C124" s="42" t="s">
        <v>122</v>
      </c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4"/>
      <c r="BR124" s="6"/>
      <c r="BS124" s="6"/>
      <c r="BT124" s="6"/>
      <c r="BU124" s="6"/>
      <c r="BV124" s="6"/>
      <c r="BW124" s="6"/>
      <c r="BX124" s="6"/>
      <c r="BY124" s="6"/>
      <c r="BZ124" s="7"/>
      <c r="CB124" s="30" t="s">
        <v>185</v>
      </c>
    </row>
    <row r="125" spans="1:80" s="30" customFormat="1" ht="12.75" customHeight="1" x14ac:dyDescent="0.2">
      <c r="A125" s="46"/>
      <c r="B125" s="46"/>
      <c r="C125" s="42" t="s">
        <v>186</v>
      </c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8"/>
      <c r="Y125" s="64">
        <v>0</v>
      </c>
      <c r="Z125" s="64"/>
      <c r="AA125" s="64"/>
      <c r="AB125" s="64"/>
      <c r="AC125" s="64"/>
      <c r="AD125" s="64">
        <v>54000</v>
      </c>
      <c r="AE125" s="64"/>
      <c r="AF125" s="64"/>
      <c r="AG125" s="64"/>
      <c r="AH125" s="64"/>
      <c r="AI125" s="64">
        <v>0</v>
      </c>
      <c r="AJ125" s="64"/>
      <c r="AK125" s="64"/>
      <c r="AL125" s="64"/>
      <c r="AM125" s="64"/>
      <c r="AN125" s="64">
        <v>0</v>
      </c>
      <c r="AO125" s="64"/>
      <c r="AP125" s="64"/>
      <c r="AQ125" s="64"/>
      <c r="AR125" s="64"/>
      <c r="AS125" s="64">
        <v>0</v>
      </c>
      <c r="AT125" s="64"/>
      <c r="AU125" s="64"/>
      <c r="AV125" s="64"/>
      <c r="AW125" s="64"/>
      <c r="AX125" s="64">
        <v>0</v>
      </c>
      <c r="AY125" s="64"/>
      <c r="AZ125" s="64"/>
      <c r="BA125" s="64"/>
      <c r="BB125" s="64"/>
      <c r="BC125" s="64">
        <f>AN125-Y125</f>
        <v>0</v>
      </c>
      <c r="BD125" s="64"/>
      <c r="BE125" s="64"/>
      <c r="BF125" s="64"/>
      <c r="BG125" s="64"/>
      <c r="BH125" s="64">
        <f>AS125-AD125</f>
        <v>-54000</v>
      </c>
      <c r="BI125" s="64"/>
      <c r="BJ125" s="64"/>
      <c r="BK125" s="64"/>
      <c r="BL125" s="64"/>
      <c r="BM125" s="64">
        <v>0</v>
      </c>
      <c r="BN125" s="64"/>
      <c r="BO125" s="64"/>
      <c r="BP125" s="64"/>
      <c r="BQ125" s="64"/>
      <c r="BR125" s="6"/>
      <c r="BS125" s="6"/>
      <c r="BT125" s="6"/>
      <c r="BU125" s="6"/>
      <c r="BV125" s="6"/>
      <c r="BW125" s="6"/>
      <c r="BX125" s="6"/>
      <c r="BY125" s="6"/>
      <c r="BZ125" s="7"/>
    </row>
    <row r="126" spans="1:80" s="30" customFormat="1" ht="12.75" customHeight="1" x14ac:dyDescent="0.2">
      <c r="A126" s="46"/>
      <c r="B126" s="46"/>
      <c r="C126" s="42" t="s">
        <v>188</v>
      </c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/>
      <c r="AG126" s="43"/>
      <c r="AH126" s="43"/>
      <c r="AI126" s="43"/>
      <c r="AJ126" s="43"/>
      <c r="AK126" s="43"/>
      <c r="AL126" s="43"/>
      <c r="AM126" s="43"/>
      <c r="AN126" s="43"/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4"/>
      <c r="BR126" s="6"/>
      <c r="BS126" s="6"/>
      <c r="BT126" s="6"/>
      <c r="BU126" s="6"/>
      <c r="BV126" s="6"/>
      <c r="BW126" s="6"/>
      <c r="BX126" s="6"/>
      <c r="BY126" s="6"/>
      <c r="BZ126" s="7"/>
      <c r="CB126" s="30" t="s">
        <v>187</v>
      </c>
    </row>
    <row r="127" spans="1:80" s="41" customFormat="1" x14ac:dyDescent="0.2">
      <c r="A127" s="50"/>
      <c r="B127" s="50"/>
      <c r="C127" s="51" t="s">
        <v>189</v>
      </c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3"/>
      <c r="Y127" s="65"/>
      <c r="Z127" s="65"/>
      <c r="AA127" s="65"/>
      <c r="AB127" s="65"/>
      <c r="AC127" s="65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  <c r="BE127" s="65"/>
      <c r="BF127" s="65"/>
      <c r="BG127" s="65"/>
      <c r="BH127" s="65"/>
      <c r="BI127" s="65"/>
      <c r="BJ127" s="65"/>
      <c r="BK127" s="65"/>
      <c r="BL127" s="65"/>
      <c r="BM127" s="65"/>
      <c r="BN127" s="65"/>
      <c r="BO127" s="65"/>
      <c r="BP127" s="65"/>
      <c r="BQ127" s="65"/>
      <c r="BR127" s="39"/>
      <c r="BS127" s="39"/>
      <c r="BT127" s="39"/>
      <c r="BU127" s="39"/>
      <c r="BV127" s="39"/>
      <c r="BW127" s="39"/>
      <c r="BX127" s="39"/>
      <c r="BY127" s="39"/>
      <c r="BZ127" s="40"/>
    </row>
    <row r="128" spans="1:80" s="30" customFormat="1" ht="12.75" customHeight="1" x14ac:dyDescent="0.2">
      <c r="A128" s="46"/>
      <c r="B128" s="46"/>
      <c r="C128" s="42" t="s">
        <v>190</v>
      </c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8"/>
      <c r="Y128" s="64">
        <v>0</v>
      </c>
      <c r="Z128" s="64"/>
      <c r="AA128" s="64"/>
      <c r="AB128" s="64"/>
      <c r="AC128" s="64"/>
      <c r="AD128" s="64">
        <v>100</v>
      </c>
      <c r="AE128" s="64"/>
      <c r="AF128" s="64"/>
      <c r="AG128" s="64"/>
      <c r="AH128" s="64"/>
      <c r="AI128" s="64">
        <v>100</v>
      </c>
      <c r="AJ128" s="64"/>
      <c r="AK128" s="64"/>
      <c r="AL128" s="64"/>
      <c r="AM128" s="64"/>
      <c r="AN128" s="64">
        <v>0</v>
      </c>
      <c r="AO128" s="64"/>
      <c r="AP128" s="64"/>
      <c r="AQ128" s="64"/>
      <c r="AR128" s="64"/>
      <c r="AS128" s="64">
        <v>60</v>
      </c>
      <c r="AT128" s="64"/>
      <c r="AU128" s="64"/>
      <c r="AV128" s="64"/>
      <c r="AW128" s="64"/>
      <c r="AX128" s="64">
        <v>60</v>
      </c>
      <c r="AY128" s="64"/>
      <c r="AZ128" s="64"/>
      <c r="BA128" s="64"/>
      <c r="BB128" s="64"/>
      <c r="BC128" s="64">
        <f>AN128-Y128</f>
        <v>0</v>
      </c>
      <c r="BD128" s="64"/>
      <c r="BE128" s="64"/>
      <c r="BF128" s="64"/>
      <c r="BG128" s="64"/>
      <c r="BH128" s="64">
        <f>AS128-AD128</f>
        <v>-40</v>
      </c>
      <c r="BI128" s="64"/>
      <c r="BJ128" s="64"/>
      <c r="BK128" s="64"/>
      <c r="BL128" s="64"/>
      <c r="BM128" s="64">
        <v>-40</v>
      </c>
      <c r="BN128" s="64"/>
      <c r="BO128" s="64"/>
      <c r="BP128" s="64"/>
      <c r="BQ128" s="64"/>
      <c r="BR128" s="6"/>
      <c r="BS128" s="6"/>
      <c r="BT128" s="6"/>
      <c r="BU128" s="6"/>
      <c r="BV128" s="6"/>
      <c r="BW128" s="6"/>
      <c r="BX128" s="6"/>
      <c r="BY128" s="6"/>
      <c r="BZ128" s="7"/>
    </row>
    <row r="129" spans="1:107" s="30" customFormat="1" ht="12.75" customHeight="1" x14ac:dyDescent="0.2">
      <c r="A129" s="46"/>
      <c r="B129" s="46"/>
      <c r="C129" s="42" t="s">
        <v>192</v>
      </c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  <c r="T129" s="43"/>
      <c r="U129" s="43"/>
      <c r="V129" s="43"/>
      <c r="W129" s="43"/>
      <c r="X129" s="43"/>
      <c r="Y129" s="43"/>
      <c r="Z129" s="43"/>
      <c r="AA129" s="43"/>
      <c r="AB129" s="43"/>
      <c r="AC129" s="43"/>
      <c r="AD129" s="43"/>
      <c r="AE129" s="43"/>
      <c r="AF129" s="43"/>
      <c r="AG129" s="43"/>
      <c r="AH129" s="43"/>
      <c r="AI129" s="43"/>
      <c r="AJ129" s="43"/>
      <c r="AK129" s="43"/>
      <c r="AL129" s="43"/>
      <c r="AM129" s="43"/>
      <c r="AN129" s="43"/>
      <c r="AO129" s="43"/>
      <c r="AP129" s="43"/>
      <c r="AQ129" s="43"/>
      <c r="AR129" s="43"/>
      <c r="AS129" s="43"/>
      <c r="AT129" s="43"/>
      <c r="AU129" s="43"/>
      <c r="AV129" s="43"/>
      <c r="AW129" s="43"/>
      <c r="AX129" s="43"/>
      <c r="AY129" s="43"/>
      <c r="AZ129" s="43"/>
      <c r="BA129" s="43"/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4"/>
      <c r="BR129" s="6"/>
      <c r="BS129" s="6"/>
      <c r="BT129" s="6"/>
      <c r="BU129" s="6"/>
      <c r="BV129" s="6"/>
      <c r="BW129" s="6"/>
      <c r="BX129" s="6"/>
      <c r="BY129" s="6"/>
      <c r="BZ129" s="7"/>
      <c r="CB129" s="30" t="s">
        <v>191</v>
      </c>
    </row>
    <row r="130" spans="1:107" s="30" customFormat="1" ht="25.5" customHeight="1" x14ac:dyDescent="0.2">
      <c r="A130" s="46"/>
      <c r="B130" s="46"/>
      <c r="C130" s="42" t="s">
        <v>193</v>
      </c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8"/>
      <c r="Y130" s="64">
        <v>100</v>
      </c>
      <c r="Z130" s="64"/>
      <c r="AA130" s="64"/>
      <c r="AB130" s="64"/>
      <c r="AC130" s="64"/>
      <c r="AD130" s="64">
        <v>0</v>
      </c>
      <c r="AE130" s="64"/>
      <c r="AF130" s="64"/>
      <c r="AG130" s="64"/>
      <c r="AH130" s="64"/>
      <c r="AI130" s="64">
        <v>100</v>
      </c>
      <c r="AJ130" s="64"/>
      <c r="AK130" s="64"/>
      <c r="AL130" s="64"/>
      <c r="AM130" s="64"/>
      <c r="AN130" s="64">
        <v>41</v>
      </c>
      <c r="AO130" s="64"/>
      <c r="AP130" s="64"/>
      <c r="AQ130" s="64"/>
      <c r="AR130" s="64"/>
      <c r="AS130" s="64">
        <v>0</v>
      </c>
      <c r="AT130" s="64"/>
      <c r="AU130" s="64"/>
      <c r="AV130" s="64"/>
      <c r="AW130" s="64"/>
      <c r="AX130" s="64">
        <v>41</v>
      </c>
      <c r="AY130" s="64"/>
      <c r="AZ130" s="64"/>
      <c r="BA130" s="64"/>
      <c r="BB130" s="64"/>
      <c r="BC130" s="64">
        <f>AN130-Y130</f>
        <v>-59</v>
      </c>
      <c r="BD130" s="64"/>
      <c r="BE130" s="64"/>
      <c r="BF130" s="64"/>
      <c r="BG130" s="64"/>
      <c r="BH130" s="64">
        <f>AS130-AD130</f>
        <v>0</v>
      </c>
      <c r="BI130" s="64"/>
      <c r="BJ130" s="64"/>
      <c r="BK130" s="64"/>
      <c r="BL130" s="64"/>
      <c r="BM130" s="64">
        <v>-59</v>
      </c>
      <c r="BN130" s="64"/>
      <c r="BO130" s="64"/>
      <c r="BP130" s="64"/>
      <c r="BQ130" s="64"/>
      <c r="BR130" s="6"/>
      <c r="BS130" s="6"/>
      <c r="BT130" s="6"/>
      <c r="BU130" s="6"/>
      <c r="BV130" s="6"/>
      <c r="BW130" s="6"/>
      <c r="BX130" s="6"/>
      <c r="BY130" s="6"/>
      <c r="BZ130" s="7"/>
    </row>
    <row r="131" spans="1:107" s="30" customFormat="1" ht="12.75" customHeight="1" x14ac:dyDescent="0.2">
      <c r="A131" s="46"/>
      <c r="B131" s="46"/>
      <c r="C131" s="42" t="s">
        <v>129</v>
      </c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4"/>
      <c r="BR131" s="6"/>
      <c r="BS131" s="6"/>
      <c r="BT131" s="6"/>
      <c r="BU131" s="6"/>
      <c r="BV131" s="6"/>
      <c r="BW131" s="6"/>
      <c r="BX131" s="6"/>
      <c r="BY131" s="6"/>
      <c r="BZ131" s="7"/>
      <c r="CB131" s="30" t="s">
        <v>194</v>
      </c>
    </row>
    <row r="132" spans="1:107" s="30" customFormat="1" ht="38.25" customHeight="1" x14ac:dyDescent="0.2">
      <c r="A132" s="46"/>
      <c r="B132" s="46"/>
      <c r="C132" s="42" t="s">
        <v>195</v>
      </c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8"/>
      <c r="Y132" s="64">
        <v>100</v>
      </c>
      <c r="Z132" s="64"/>
      <c r="AA132" s="64"/>
      <c r="AB132" s="64"/>
      <c r="AC132" s="64"/>
      <c r="AD132" s="64">
        <v>0</v>
      </c>
      <c r="AE132" s="64"/>
      <c r="AF132" s="64"/>
      <c r="AG132" s="64"/>
      <c r="AH132" s="64"/>
      <c r="AI132" s="64">
        <v>100</v>
      </c>
      <c r="AJ132" s="64"/>
      <c r="AK132" s="64"/>
      <c r="AL132" s="64"/>
      <c r="AM132" s="64"/>
      <c r="AN132" s="64">
        <v>78</v>
      </c>
      <c r="AO132" s="64"/>
      <c r="AP132" s="64"/>
      <c r="AQ132" s="64"/>
      <c r="AR132" s="64"/>
      <c r="AS132" s="64">
        <v>0</v>
      </c>
      <c r="AT132" s="64"/>
      <c r="AU132" s="64"/>
      <c r="AV132" s="64"/>
      <c r="AW132" s="64"/>
      <c r="AX132" s="64">
        <v>78</v>
      </c>
      <c r="AY132" s="64"/>
      <c r="AZ132" s="64"/>
      <c r="BA132" s="64"/>
      <c r="BB132" s="64"/>
      <c r="BC132" s="64">
        <f>AN132-Y132</f>
        <v>-22</v>
      </c>
      <c r="BD132" s="64"/>
      <c r="BE132" s="64"/>
      <c r="BF132" s="64"/>
      <c r="BG132" s="64"/>
      <c r="BH132" s="64">
        <f>AS132-AD132</f>
        <v>0</v>
      </c>
      <c r="BI132" s="64"/>
      <c r="BJ132" s="64"/>
      <c r="BK132" s="64"/>
      <c r="BL132" s="64"/>
      <c r="BM132" s="64">
        <v>-22</v>
      </c>
      <c r="BN132" s="64"/>
      <c r="BO132" s="64"/>
      <c r="BP132" s="64"/>
      <c r="BQ132" s="64"/>
      <c r="BR132" s="6"/>
      <c r="BS132" s="6"/>
      <c r="BT132" s="6"/>
      <c r="BU132" s="6"/>
      <c r="BV132" s="6"/>
      <c r="BW132" s="6"/>
      <c r="BX132" s="6"/>
      <c r="BY132" s="6"/>
      <c r="BZ132" s="7"/>
    </row>
    <row r="133" spans="1:107" s="30" customFormat="1" ht="12.75" customHeight="1" x14ac:dyDescent="0.2">
      <c r="A133" s="46"/>
      <c r="B133" s="46"/>
      <c r="C133" s="42" t="s">
        <v>118</v>
      </c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  <c r="T133" s="43"/>
      <c r="U133" s="43"/>
      <c r="V133" s="43"/>
      <c r="W133" s="43"/>
      <c r="X133" s="43"/>
      <c r="Y133" s="43"/>
      <c r="Z133" s="43"/>
      <c r="AA133" s="43"/>
      <c r="AB133" s="43"/>
      <c r="AC133" s="43"/>
      <c r="AD133" s="43"/>
      <c r="AE133" s="43"/>
      <c r="AF133" s="43"/>
      <c r="AG133" s="43"/>
      <c r="AH133" s="43"/>
      <c r="AI133" s="43"/>
      <c r="AJ133" s="43"/>
      <c r="AK133" s="43"/>
      <c r="AL133" s="43"/>
      <c r="AM133" s="43"/>
      <c r="AN133" s="43"/>
      <c r="AO133" s="43"/>
      <c r="AP133" s="43"/>
      <c r="AQ133" s="43"/>
      <c r="AR133" s="43"/>
      <c r="AS133" s="43"/>
      <c r="AT133" s="43"/>
      <c r="AU133" s="43"/>
      <c r="AV133" s="43"/>
      <c r="AW133" s="43"/>
      <c r="AX133" s="43"/>
      <c r="AY133" s="43"/>
      <c r="AZ133" s="43"/>
      <c r="BA133" s="43"/>
      <c r="BB133" s="43"/>
      <c r="BC133" s="43"/>
      <c r="BD133" s="43"/>
      <c r="BE133" s="43"/>
      <c r="BF133" s="43"/>
      <c r="BG133" s="43"/>
      <c r="BH133" s="43"/>
      <c r="BI133" s="43"/>
      <c r="BJ133" s="43"/>
      <c r="BK133" s="43"/>
      <c r="BL133" s="43"/>
      <c r="BM133" s="43"/>
      <c r="BN133" s="43"/>
      <c r="BO133" s="43"/>
      <c r="BP133" s="43"/>
      <c r="BQ133" s="44"/>
      <c r="BR133" s="6"/>
      <c r="BS133" s="6"/>
      <c r="BT133" s="6"/>
      <c r="BU133" s="6"/>
      <c r="BV133" s="6"/>
      <c r="BW133" s="6"/>
      <c r="BX133" s="6"/>
      <c r="BY133" s="6"/>
      <c r="BZ133" s="7"/>
      <c r="CB133" s="30" t="s">
        <v>196</v>
      </c>
    </row>
    <row r="134" spans="1:107" s="30" customFormat="1" ht="12.75" customHeight="1" x14ac:dyDescent="0.2">
      <c r="A134" s="46"/>
      <c r="B134" s="46"/>
      <c r="C134" s="42" t="s">
        <v>197</v>
      </c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8"/>
      <c r="Y134" s="64">
        <v>100</v>
      </c>
      <c r="Z134" s="64"/>
      <c r="AA134" s="64"/>
      <c r="AB134" s="64"/>
      <c r="AC134" s="64"/>
      <c r="AD134" s="64">
        <v>0</v>
      </c>
      <c r="AE134" s="64"/>
      <c r="AF134" s="64"/>
      <c r="AG134" s="64"/>
      <c r="AH134" s="64"/>
      <c r="AI134" s="64">
        <v>100</v>
      </c>
      <c r="AJ134" s="64"/>
      <c r="AK134" s="64"/>
      <c r="AL134" s="64"/>
      <c r="AM134" s="64"/>
      <c r="AN134" s="64">
        <v>91</v>
      </c>
      <c r="AO134" s="64"/>
      <c r="AP134" s="64"/>
      <c r="AQ134" s="64"/>
      <c r="AR134" s="64"/>
      <c r="AS134" s="64">
        <v>0</v>
      </c>
      <c r="AT134" s="64"/>
      <c r="AU134" s="64"/>
      <c r="AV134" s="64"/>
      <c r="AW134" s="64"/>
      <c r="AX134" s="64">
        <v>91</v>
      </c>
      <c r="AY134" s="64"/>
      <c r="AZ134" s="64"/>
      <c r="BA134" s="64"/>
      <c r="BB134" s="64"/>
      <c r="BC134" s="64">
        <f>AN134-Y134</f>
        <v>-9</v>
      </c>
      <c r="BD134" s="64"/>
      <c r="BE134" s="64"/>
      <c r="BF134" s="64"/>
      <c r="BG134" s="64"/>
      <c r="BH134" s="64">
        <f>AS134-AD134</f>
        <v>0</v>
      </c>
      <c r="BI134" s="64"/>
      <c r="BJ134" s="64"/>
      <c r="BK134" s="64"/>
      <c r="BL134" s="64"/>
      <c r="BM134" s="64">
        <v>-9</v>
      </c>
      <c r="BN134" s="64"/>
      <c r="BO134" s="64"/>
      <c r="BP134" s="64"/>
      <c r="BQ134" s="64"/>
      <c r="BR134" s="6"/>
      <c r="BS134" s="6"/>
      <c r="BT134" s="6"/>
      <c r="BU134" s="6"/>
      <c r="BV134" s="6"/>
      <c r="BW134" s="6"/>
      <c r="BX134" s="6"/>
      <c r="BY134" s="6"/>
      <c r="BZ134" s="7"/>
    </row>
    <row r="135" spans="1:107" s="30" customFormat="1" ht="12.75" customHeight="1" x14ac:dyDescent="0.2">
      <c r="A135" s="46"/>
      <c r="B135" s="46"/>
      <c r="C135" s="42" t="s">
        <v>133</v>
      </c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  <c r="T135" s="43"/>
      <c r="U135" s="43"/>
      <c r="V135" s="43"/>
      <c r="W135" s="43"/>
      <c r="X135" s="43"/>
      <c r="Y135" s="43"/>
      <c r="Z135" s="43"/>
      <c r="AA135" s="43"/>
      <c r="AB135" s="43"/>
      <c r="AC135" s="43"/>
      <c r="AD135" s="43"/>
      <c r="AE135" s="43"/>
      <c r="AF135" s="43"/>
      <c r="AG135" s="43"/>
      <c r="AH135" s="43"/>
      <c r="AI135" s="43"/>
      <c r="AJ135" s="43"/>
      <c r="AK135" s="43"/>
      <c r="AL135" s="43"/>
      <c r="AM135" s="43"/>
      <c r="AN135" s="43"/>
      <c r="AO135" s="43"/>
      <c r="AP135" s="43"/>
      <c r="AQ135" s="43"/>
      <c r="AR135" s="43"/>
      <c r="AS135" s="43"/>
      <c r="AT135" s="43"/>
      <c r="AU135" s="43"/>
      <c r="AV135" s="43"/>
      <c r="AW135" s="43"/>
      <c r="AX135" s="43"/>
      <c r="AY135" s="43"/>
      <c r="AZ135" s="43"/>
      <c r="BA135" s="43"/>
      <c r="BB135" s="43"/>
      <c r="BC135" s="43"/>
      <c r="BD135" s="43"/>
      <c r="BE135" s="43"/>
      <c r="BF135" s="43"/>
      <c r="BG135" s="43"/>
      <c r="BH135" s="43"/>
      <c r="BI135" s="43"/>
      <c r="BJ135" s="43"/>
      <c r="BK135" s="43"/>
      <c r="BL135" s="43"/>
      <c r="BM135" s="43"/>
      <c r="BN135" s="43"/>
      <c r="BO135" s="43"/>
      <c r="BP135" s="43"/>
      <c r="BQ135" s="44"/>
      <c r="BR135" s="6"/>
      <c r="BS135" s="6"/>
      <c r="BT135" s="6"/>
      <c r="BU135" s="6"/>
      <c r="BV135" s="6"/>
      <c r="BW135" s="6"/>
      <c r="BX135" s="6"/>
      <c r="BY135" s="6"/>
      <c r="BZ135" s="7"/>
      <c r="CB135" s="30" t="s">
        <v>198</v>
      </c>
    </row>
    <row r="136" spans="1:107" s="30" customFormat="1" ht="25.5" customHeight="1" x14ac:dyDescent="0.2">
      <c r="A136" s="46"/>
      <c r="B136" s="46"/>
      <c r="C136" s="42" t="s">
        <v>199</v>
      </c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8"/>
      <c r="Y136" s="64">
        <v>100</v>
      </c>
      <c r="Z136" s="64"/>
      <c r="AA136" s="64"/>
      <c r="AB136" s="64"/>
      <c r="AC136" s="64"/>
      <c r="AD136" s="64">
        <v>0</v>
      </c>
      <c r="AE136" s="64"/>
      <c r="AF136" s="64"/>
      <c r="AG136" s="64"/>
      <c r="AH136" s="64"/>
      <c r="AI136" s="64">
        <v>100</v>
      </c>
      <c r="AJ136" s="64"/>
      <c r="AK136" s="64"/>
      <c r="AL136" s="64"/>
      <c r="AM136" s="64"/>
      <c r="AN136" s="64">
        <v>99</v>
      </c>
      <c r="AO136" s="64"/>
      <c r="AP136" s="64"/>
      <c r="AQ136" s="64"/>
      <c r="AR136" s="64"/>
      <c r="AS136" s="64">
        <v>0</v>
      </c>
      <c r="AT136" s="64"/>
      <c r="AU136" s="64"/>
      <c r="AV136" s="64"/>
      <c r="AW136" s="64"/>
      <c r="AX136" s="64">
        <v>99</v>
      </c>
      <c r="AY136" s="64"/>
      <c r="AZ136" s="64"/>
      <c r="BA136" s="64"/>
      <c r="BB136" s="64"/>
      <c r="BC136" s="64">
        <f>AN136-Y136</f>
        <v>-1</v>
      </c>
      <c r="BD136" s="64"/>
      <c r="BE136" s="64"/>
      <c r="BF136" s="64"/>
      <c r="BG136" s="64"/>
      <c r="BH136" s="64">
        <f>AS136-AD136</f>
        <v>0</v>
      </c>
      <c r="BI136" s="64"/>
      <c r="BJ136" s="64"/>
      <c r="BK136" s="64"/>
      <c r="BL136" s="64"/>
      <c r="BM136" s="64">
        <v>-1</v>
      </c>
      <c r="BN136" s="64"/>
      <c r="BO136" s="64"/>
      <c r="BP136" s="64"/>
      <c r="BQ136" s="64"/>
      <c r="BR136" s="6"/>
      <c r="BS136" s="6"/>
      <c r="BT136" s="6"/>
      <c r="BU136" s="6"/>
      <c r="BV136" s="6"/>
      <c r="BW136" s="6"/>
      <c r="BX136" s="6"/>
      <c r="BY136" s="6"/>
      <c r="BZ136" s="7"/>
    </row>
    <row r="137" spans="1:107" s="30" customFormat="1" ht="25.5" customHeight="1" x14ac:dyDescent="0.2">
      <c r="A137" s="46"/>
      <c r="B137" s="46"/>
      <c r="C137" s="42" t="s">
        <v>201</v>
      </c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  <c r="T137" s="43"/>
      <c r="U137" s="43"/>
      <c r="V137" s="43"/>
      <c r="W137" s="43"/>
      <c r="X137" s="43"/>
      <c r="Y137" s="43"/>
      <c r="Z137" s="43"/>
      <c r="AA137" s="43"/>
      <c r="AB137" s="43"/>
      <c r="AC137" s="43"/>
      <c r="AD137" s="43"/>
      <c r="AE137" s="43"/>
      <c r="AF137" s="43"/>
      <c r="AG137" s="43"/>
      <c r="AH137" s="43"/>
      <c r="AI137" s="43"/>
      <c r="AJ137" s="43"/>
      <c r="AK137" s="43"/>
      <c r="AL137" s="43"/>
      <c r="AM137" s="43"/>
      <c r="AN137" s="43"/>
      <c r="AO137" s="43"/>
      <c r="AP137" s="43"/>
      <c r="AQ137" s="43"/>
      <c r="AR137" s="43"/>
      <c r="AS137" s="43"/>
      <c r="AT137" s="43"/>
      <c r="AU137" s="43"/>
      <c r="AV137" s="43"/>
      <c r="AW137" s="43"/>
      <c r="AX137" s="43"/>
      <c r="AY137" s="43"/>
      <c r="AZ137" s="43"/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  <c r="BK137" s="43"/>
      <c r="BL137" s="43"/>
      <c r="BM137" s="43"/>
      <c r="BN137" s="43"/>
      <c r="BO137" s="43"/>
      <c r="BP137" s="43"/>
      <c r="BQ137" s="44"/>
      <c r="BR137" s="6"/>
      <c r="BS137" s="6"/>
      <c r="BT137" s="6"/>
      <c r="BU137" s="6"/>
      <c r="BV137" s="6"/>
      <c r="BW137" s="6"/>
      <c r="BX137" s="6"/>
      <c r="BY137" s="6"/>
      <c r="BZ137" s="7"/>
      <c r="CB137" s="30" t="s">
        <v>200</v>
      </c>
    </row>
    <row r="138" spans="1:107" ht="12" customHeight="1" x14ac:dyDescent="0.2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</row>
    <row r="139" spans="1:107" ht="15.75" customHeight="1" x14ac:dyDescent="0.2">
      <c r="A139" s="69" t="s">
        <v>105</v>
      </c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</row>
    <row r="140" spans="1:107" ht="15.75" customHeight="1" x14ac:dyDescent="0.2">
      <c r="A140" s="70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2"/>
      <c r="BO140" s="6"/>
      <c r="BP140" s="6"/>
      <c r="BQ140" s="6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</row>
    <row r="141" spans="1:107" ht="12" customHeight="1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69" t="s">
        <v>57</v>
      </c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</row>
    <row r="143" spans="1:107" ht="15" customHeight="1" x14ac:dyDescent="0.2">
      <c r="A143" s="133" t="s">
        <v>343</v>
      </c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  <c r="AC143" s="133"/>
      <c r="AD143" s="133"/>
      <c r="AE143" s="133"/>
      <c r="AF143" s="133"/>
      <c r="AG143" s="133"/>
      <c r="AH143" s="133"/>
      <c r="AI143" s="133"/>
      <c r="AJ143" s="133"/>
      <c r="AK143" s="133"/>
      <c r="AL143" s="133"/>
      <c r="AM143" s="133"/>
      <c r="AN143" s="133"/>
      <c r="AO143" s="133"/>
      <c r="AP143" s="133"/>
      <c r="AQ143" s="133"/>
      <c r="AR143" s="133"/>
      <c r="AS143" s="133"/>
      <c r="AT143" s="133"/>
      <c r="AU143" s="133"/>
      <c r="AV143" s="133"/>
      <c r="AW143" s="133"/>
      <c r="AX143" s="133"/>
      <c r="AY143" s="133"/>
      <c r="AZ143" s="133"/>
      <c r="BA143" s="133"/>
      <c r="BB143" s="133"/>
      <c r="BC143" s="133"/>
      <c r="BD143" s="133"/>
      <c r="BE143" s="133"/>
      <c r="BF143" s="133"/>
      <c r="BG143" s="133"/>
      <c r="BH143" s="133"/>
      <c r="BI143" s="133"/>
      <c r="BJ143" s="133"/>
      <c r="BK143" s="133"/>
      <c r="BL143" s="133"/>
      <c r="BM143" s="133"/>
      <c r="BN143" s="133"/>
      <c r="BO143" s="133"/>
      <c r="BP143" s="133"/>
      <c r="BQ143" s="133"/>
    </row>
    <row r="144" spans="1:107" ht="24.75" customHeight="1" x14ac:dyDescent="0.2">
      <c r="A144" s="88" t="s">
        <v>3</v>
      </c>
      <c r="B144" s="88"/>
      <c r="C144" s="88" t="s">
        <v>4</v>
      </c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  <c r="AA144" s="88" t="s">
        <v>58</v>
      </c>
      <c r="AB144" s="88"/>
      <c r="AC144" s="88"/>
      <c r="AD144" s="88"/>
      <c r="AE144" s="88"/>
      <c r="AF144" s="88"/>
      <c r="AG144" s="88"/>
      <c r="AH144" s="88"/>
      <c r="AI144" s="88"/>
      <c r="AJ144" s="88"/>
      <c r="AK144" s="88"/>
      <c r="AL144" s="88"/>
      <c r="AM144" s="88"/>
      <c r="AN144" s="88"/>
      <c r="AO144" s="88"/>
      <c r="AP144" s="88" t="s">
        <v>59</v>
      </c>
      <c r="AQ144" s="88"/>
      <c r="AR144" s="88"/>
      <c r="AS144" s="88"/>
      <c r="AT144" s="88"/>
      <c r="AU144" s="88"/>
      <c r="AV144" s="88"/>
      <c r="AW144" s="88"/>
      <c r="AX144" s="88"/>
      <c r="AY144" s="88"/>
      <c r="AZ144" s="88"/>
      <c r="BA144" s="88"/>
      <c r="BB144" s="88"/>
      <c r="BC144" s="88"/>
      <c r="BD144" s="88" t="s">
        <v>60</v>
      </c>
      <c r="BE144" s="88"/>
      <c r="BF144" s="88"/>
      <c r="BG144" s="88"/>
      <c r="BH144" s="88"/>
      <c r="BI144" s="88"/>
      <c r="BJ144" s="88"/>
      <c r="BK144" s="88"/>
      <c r="BL144" s="88"/>
      <c r="BM144" s="88"/>
      <c r="BN144" s="88"/>
      <c r="BO144" s="88"/>
      <c r="BP144" s="88"/>
      <c r="BQ144" s="88"/>
    </row>
    <row r="145" spans="1:80" ht="29.1" customHeight="1" x14ac:dyDescent="0.2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  <c r="AA145" s="88" t="s">
        <v>2</v>
      </c>
      <c r="AB145" s="88"/>
      <c r="AC145" s="88"/>
      <c r="AD145" s="88"/>
      <c r="AE145" s="88"/>
      <c r="AF145" s="88" t="s">
        <v>1</v>
      </c>
      <c r="AG145" s="88"/>
      <c r="AH145" s="88"/>
      <c r="AI145" s="88"/>
      <c r="AJ145" s="88"/>
      <c r="AK145" s="88" t="s">
        <v>17</v>
      </c>
      <c r="AL145" s="88"/>
      <c r="AM145" s="88"/>
      <c r="AN145" s="88"/>
      <c r="AO145" s="88"/>
      <c r="AP145" s="88" t="s">
        <v>2</v>
      </c>
      <c r="AQ145" s="88"/>
      <c r="AR145" s="88"/>
      <c r="AS145" s="88"/>
      <c r="AT145" s="88"/>
      <c r="AU145" s="88" t="s">
        <v>1</v>
      </c>
      <c r="AV145" s="88"/>
      <c r="AW145" s="88"/>
      <c r="AX145" s="88"/>
      <c r="AY145" s="88"/>
      <c r="AZ145" s="88" t="s">
        <v>17</v>
      </c>
      <c r="BA145" s="88"/>
      <c r="BB145" s="88"/>
      <c r="BC145" s="88"/>
      <c r="BD145" s="88" t="s">
        <v>2</v>
      </c>
      <c r="BE145" s="88"/>
      <c r="BF145" s="88"/>
      <c r="BG145" s="88"/>
      <c r="BH145" s="88"/>
      <c r="BI145" s="88" t="s">
        <v>1</v>
      </c>
      <c r="BJ145" s="88"/>
      <c r="BK145" s="88"/>
      <c r="BL145" s="88"/>
      <c r="BM145" s="88"/>
      <c r="BN145" s="88" t="s">
        <v>18</v>
      </c>
      <c r="BO145" s="88"/>
      <c r="BP145" s="88"/>
      <c r="BQ145" s="88"/>
    </row>
    <row r="146" spans="1:80" ht="15.95" customHeight="1" x14ac:dyDescent="0.2">
      <c r="A146" s="145">
        <v>1</v>
      </c>
      <c r="B146" s="145"/>
      <c r="C146" s="145">
        <v>2</v>
      </c>
      <c r="D146" s="145"/>
      <c r="E146" s="145"/>
      <c r="F146" s="145"/>
      <c r="G146" s="145"/>
      <c r="H146" s="145"/>
      <c r="I146" s="145"/>
      <c r="J146" s="145"/>
      <c r="K146" s="145"/>
      <c r="L146" s="145"/>
      <c r="M146" s="145"/>
      <c r="N146" s="145"/>
      <c r="O146" s="145"/>
      <c r="P146" s="145"/>
      <c r="Q146" s="145"/>
      <c r="R146" s="145"/>
      <c r="S146" s="145"/>
      <c r="T146" s="145"/>
      <c r="U146" s="145"/>
      <c r="V146" s="145"/>
      <c r="W146" s="145"/>
      <c r="X146" s="145"/>
      <c r="Y146" s="145"/>
      <c r="Z146" s="145"/>
      <c r="AA146" s="146">
        <v>3</v>
      </c>
      <c r="AB146" s="147"/>
      <c r="AC146" s="147"/>
      <c r="AD146" s="147"/>
      <c r="AE146" s="148"/>
      <c r="AF146" s="146">
        <v>4</v>
      </c>
      <c r="AG146" s="147"/>
      <c r="AH146" s="147"/>
      <c r="AI146" s="147"/>
      <c r="AJ146" s="148"/>
      <c r="AK146" s="146">
        <v>5</v>
      </c>
      <c r="AL146" s="147"/>
      <c r="AM146" s="147"/>
      <c r="AN146" s="147"/>
      <c r="AO146" s="148"/>
      <c r="AP146" s="146">
        <v>6</v>
      </c>
      <c r="AQ146" s="147"/>
      <c r="AR146" s="147"/>
      <c r="AS146" s="147"/>
      <c r="AT146" s="148"/>
      <c r="AU146" s="146">
        <v>7</v>
      </c>
      <c r="AV146" s="147"/>
      <c r="AW146" s="147"/>
      <c r="AX146" s="147"/>
      <c r="AY146" s="148"/>
      <c r="AZ146" s="146">
        <v>8</v>
      </c>
      <c r="BA146" s="147"/>
      <c r="BB146" s="147"/>
      <c r="BC146" s="148"/>
      <c r="BD146" s="146">
        <v>9</v>
      </c>
      <c r="BE146" s="147"/>
      <c r="BF146" s="147"/>
      <c r="BG146" s="147"/>
      <c r="BH146" s="148"/>
      <c r="BI146" s="145">
        <v>10</v>
      </c>
      <c r="BJ146" s="145"/>
      <c r="BK146" s="145"/>
      <c r="BL146" s="145"/>
      <c r="BM146" s="145"/>
      <c r="BN146" s="145">
        <v>11</v>
      </c>
      <c r="BO146" s="145"/>
      <c r="BP146" s="145"/>
      <c r="BQ146" s="145"/>
    </row>
    <row r="147" spans="1:80" ht="15.75" hidden="1" customHeight="1" x14ac:dyDescent="0.2">
      <c r="A147" s="46" t="s">
        <v>11</v>
      </c>
      <c r="B147" s="46"/>
      <c r="C147" s="141" t="s">
        <v>12</v>
      </c>
      <c r="D147" s="141"/>
      <c r="E147" s="141"/>
      <c r="F147" s="141"/>
      <c r="G147" s="141"/>
      <c r="H147" s="141"/>
      <c r="I147" s="141"/>
      <c r="J147" s="141"/>
      <c r="K147" s="141"/>
      <c r="L147" s="141"/>
      <c r="M147" s="141"/>
      <c r="N147" s="141"/>
      <c r="O147" s="141"/>
      <c r="P147" s="141"/>
      <c r="Q147" s="141"/>
      <c r="R147" s="141"/>
      <c r="S147" s="141"/>
      <c r="T147" s="141"/>
      <c r="U147" s="141"/>
      <c r="V147" s="141"/>
      <c r="W147" s="141"/>
      <c r="X147" s="141"/>
      <c r="Y147" s="141"/>
      <c r="Z147" s="142"/>
      <c r="AA147" s="143" t="s">
        <v>33</v>
      </c>
      <c r="AB147" s="143"/>
      <c r="AC147" s="143"/>
      <c r="AD147" s="143"/>
      <c r="AE147" s="143"/>
      <c r="AF147" s="143" t="s">
        <v>91</v>
      </c>
      <c r="AG147" s="143"/>
      <c r="AH147" s="143"/>
      <c r="AI147" s="143"/>
      <c r="AJ147" s="143"/>
      <c r="AK147" s="65" t="s">
        <v>13</v>
      </c>
      <c r="AL147" s="65"/>
      <c r="AM147" s="65"/>
      <c r="AN147" s="65"/>
      <c r="AO147" s="65"/>
      <c r="AP147" s="143" t="s">
        <v>34</v>
      </c>
      <c r="AQ147" s="143"/>
      <c r="AR147" s="143"/>
      <c r="AS147" s="143"/>
      <c r="AT147" s="143"/>
      <c r="AU147" s="143" t="s">
        <v>19</v>
      </c>
      <c r="AV147" s="143"/>
      <c r="AW147" s="143"/>
      <c r="AX147" s="143"/>
      <c r="AY147" s="143"/>
      <c r="AZ147" s="65" t="s">
        <v>13</v>
      </c>
      <c r="BA147" s="65"/>
      <c r="BB147" s="65"/>
      <c r="BC147" s="65"/>
      <c r="BD147" s="64" t="s">
        <v>104</v>
      </c>
      <c r="BE147" s="64"/>
      <c r="BF147" s="64"/>
      <c r="BG147" s="64"/>
      <c r="BH147" s="64"/>
      <c r="BI147" s="64" t="s">
        <v>104</v>
      </c>
      <c r="BJ147" s="64"/>
      <c r="BK147" s="64"/>
      <c r="BL147" s="64"/>
      <c r="BM147" s="64"/>
      <c r="BN147" s="144" t="s">
        <v>104</v>
      </c>
      <c r="BO147" s="144"/>
      <c r="BP147" s="144"/>
      <c r="BQ147" s="144"/>
      <c r="CA147" s="1" t="s">
        <v>95</v>
      </c>
    </row>
    <row r="148" spans="1:80" s="38" customFormat="1" ht="12.75" customHeight="1" x14ac:dyDescent="0.2">
      <c r="A148" s="116">
        <v>1</v>
      </c>
      <c r="B148" s="116"/>
      <c r="C148" s="137" t="s">
        <v>107</v>
      </c>
      <c r="D148" s="138"/>
      <c r="E148" s="138"/>
      <c r="F148" s="138"/>
      <c r="G148" s="138"/>
      <c r="H148" s="138"/>
      <c r="I148" s="138"/>
      <c r="J148" s="138"/>
      <c r="K148" s="138"/>
      <c r="L148" s="138"/>
      <c r="M148" s="138"/>
      <c r="N148" s="138"/>
      <c r="O148" s="138"/>
      <c r="P148" s="138"/>
      <c r="Q148" s="138"/>
      <c r="R148" s="138"/>
      <c r="S148" s="138"/>
      <c r="T148" s="138"/>
      <c r="U148" s="138"/>
      <c r="V148" s="138"/>
      <c r="W148" s="138"/>
      <c r="X148" s="138"/>
      <c r="Y148" s="138"/>
      <c r="Z148" s="139"/>
      <c r="AA148" s="140">
        <v>8202668.0600000005</v>
      </c>
      <c r="AB148" s="140"/>
      <c r="AC148" s="140"/>
      <c r="AD148" s="140"/>
      <c r="AE148" s="140"/>
      <c r="AF148" s="140">
        <v>14015952.91</v>
      </c>
      <c r="AG148" s="140"/>
      <c r="AH148" s="140"/>
      <c r="AI148" s="140"/>
      <c r="AJ148" s="140"/>
      <c r="AK148" s="140">
        <f>AA148+AF148</f>
        <v>22218620.969999999</v>
      </c>
      <c r="AL148" s="140"/>
      <c r="AM148" s="140"/>
      <c r="AN148" s="140"/>
      <c r="AO148" s="140"/>
      <c r="AP148" s="140">
        <v>9139185</v>
      </c>
      <c r="AQ148" s="140"/>
      <c r="AR148" s="140"/>
      <c r="AS148" s="140"/>
      <c r="AT148" s="140"/>
      <c r="AU148" s="140">
        <v>6284228.1500000004</v>
      </c>
      <c r="AV148" s="140"/>
      <c r="AW148" s="140"/>
      <c r="AX148" s="140"/>
      <c r="AY148" s="140"/>
      <c r="AZ148" s="140">
        <f>AP148+AU148</f>
        <v>15423413.15</v>
      </c>
      <c r="BA148" s="140"/>
      <c r="BB148" s="140"/>
      <c r="BC148" s="140"/>
      <c r="BD148" s="140">
        <f>IF(AA148=0,0,AP148/AA148*100-100)</f>
        <v>11.417223434493096</v>
      </c>
      <c r="BE148" s="140"/>
      <c r="BF148" s="140"/>
      <c r="BG148" s="140"/>
      <c r="BH148" s="140"/>
      <c r="BI148" s="140">
        <f>IF(AF148=0,0,AU148/AF148*100-100)</f>
        <v>-55.163746693837886</v>
      </c>
      <c r="BJ148" s="140"/>
      <c r="BK148" s="140"/>
      <c r="BL148" s="140"/>
      <c r="BM148" s="140"/>
      <c r="BN148" s="140">
        <f>IF(AK148=0,0,AZ148/AK148*100-100)</f>
        <v>-30.583391422784587</v>
      </c>
      <c r="BO148" s="140"/>
      <c r="BP148" s="140"/>
      <c r="BQ148" s="140"/>
      <c r="CA148" s="38" t="s">
        <v>96</v>
      </c>
    </row>
    <row r="149" spans="1:80" ht="25.5" customHeight="1" x14ac:dyDescent="0.2">
      <c r="A149" s="58" t="s">
        <v>42</v>
      </c>
      <c r="B149" s="59"/>
      <c r="C149" s="63" t="s">
        <v>202</v>
      </c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2"/>
      <c r="AA149" s="57">
        <v>20839</v>
      </c>
      <c r="AB149" s="57"/>
      <c r="AC149" s="57"/>
      <c r="AD149" s="57"/>
      <c r="AE149" s="57"/>
      <c r="AF149" s="57">
        <v>0</v>
      </c>
      <c r="AG149" s="57"/>
      <c r="AH149" s="57"/>
      <c r="AI149" s="57"/>
      <c r="AJ149" s="57"/>
      <c r="AK149" s="57">
        <f>AA149+AF149</f>
        <v>20839</v>
      </c>
      <c r="AL149" s="57"/>
      <c r="AM149" s="57"/>
      <c r="AN149" s="57"/>
      <c r="AO149" s="57"/>
      <c r="AP149" s="57">
        <v>0</v>
      </c>
      <c r="AQ149" s="57"/>
      <c r="AR149" s="57"/>
      <c r="AS149" s="57"/>
      <c r="AT149" s="57"/>
      <c r="AU149" s="57">
        <v>0</v>
      </c>
      <c r="AV149" s="57"/>
      <c r="AW149" s="57"/>
      <c r="AX149" s="57"/>
      <c r="AY149" s="57"/>
      <c r="AZ149" s="57">
        <f>AP149+AU149</f>
        <v>0</v>
      </c>
      <c r="BA149" s="57"/>
      <c r="BB149" s="57"/>
      <c r="BC149" s="57"/>
      <c r="BD149" s="57">
        <f>IF(AA149=0,0,AP149/AA149*100-100)</f>
        <v>-100</v>
      </c>
      <c r="BE149" s="57"/>
      <c r="BF149" s="57"/>
      <c r="BG149" s="57"/>
      <c r="BH149" s="57"/>
      <c r="BI149" s="57">
        <f>IF(AF149=0,0,AU149/AF149*100-100)</f>
        <v>0</v>
      </c>
      <c r="BJ149" s="57"/>
      <c r="BK149" s="57"/>
      <c r="BL149" s="57"/>
      <c r="BM149" s="57"/>
      <c r="BN149" s="57">
        <f>IF(AK149=0,0,AZ149/AK149*100-100)</f>
        <v>-100</v>
      </c>
      <c r="BO149" s="57"/>
      <c r="BP149" s="57"/>
      <c r="BQ149" s="57"/>
    </row>
    <row r="150" spans="1:80" ht="25.5" customHeight="1" x14ac:dyDescent="0.2">
      <c r="A150" s="58"/>
      <c r="B150" s="59"/>
      <c r="C150" s="54" t="s">
        <v>204</v>
      </c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55"/>
      <c r="AI150" s="55"/>
      <c r="AJ150" s="55"/>
      <c r="AK150" s="55"/>
      <c r="AL150" s="55"/>
      <c r="AM150" s="55"/>
      <c r="AN150" s="55"/>
      <c r="AO150" s="55"/>
      <c r="AP150" s="55"/>
      <c r="AQ150" s="55"/>
      <c r="AR150" s="55"/>
      <c r="AS150" s="55"/>
      <c r="AT150" s="55"/>
      <c r="AU150" s="55"/>
      <c r="AV150" s="55"/>
      <c r="AW150" s="55"/>
      <c r="AX150" s="55"/>
      <c r="AY150" s="55"/>
      <c r="AZ150" s="55"/>
      <c r="BA150" s="55"/>
      <c r="BB150" s="55"/>
      <c r="BC150" s="55"/>
      <c r="BD150" s="55"/>
      <c r="BE150" s="55"/>
      <c r="BF150" s="55"/>
      <c r="BG150" s="55"/>
      <c r="BH150" s="55"/>
      <c r="BI150" s="55"/>
      <c r="BJ150" s="55"/>
      <c r="BK150" s="55"/>
      <c r="BL150" s="55"/>
      <c r="BM150" s="55"/>
      <c r="BN150" s="55"/>
      <c r="BO150" s="55"/>
      <c r="BP150" s="55"/>
      <c r="BQ150" s="56"/>
      <c r="CB150" s="1" t="s">
        <v>203</v>
      </c>
    </row>
    <row r="151" spans="1:80" ht="15" customHeight="1" x14ac:dyDescent="0.2">
      <c r="A151" s="58" t="s">
        <v>101</v>
      </c>
      <c r="B151" s="59"/>
      <c r="C151" s="60" t="s">
        <v>205</v>
      </c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2"/>
      <c r="AA151" s="57">
        <v>0</v>
      </c>
      <c r="AB151" s="57"/>
      <c r="AC151" s="57"/>
      <c r="AD151" s="57"/>
      <c r="AE151" s="57"/>
      <c r="AF151" s="57">
        <v>4723043.8</v>
      </c>
      <c r="AG151" s="57"/>
      <c r="AH151" s="57"/>
      <c r="AI151" s="57"/>
      <c r="AJ151" s="57"/>
      <c r="AK151" s="57">
        <f>AA151+AF151</f>
        <v>4723043.8</v>
      </c>
      <c r="AL151" s="57"/>
      <c r="AM151" s="57"/>
      <c r="AN151" s="57"/>
      <c r="AO151" s="57"/>
      <c r="AP151" s="57">
        <v>0</v>
      </c>
      <c r="AQ151" s="57"/>
      <c r="AR151" s="57"/>
      <c r="AS151" s="57"/>
      <c r="AT151" s="57"/>
      <c r="AU151" s="57">
        <v>0</v>
      </c>
      <c r="AV151" s="57"/>
      <c r="AW151" s="57"/>
      <c r="AX151" s="57"/>
      <c r="AY151" s="57"/>
      <c r="AZ151" s="57">
        <f>AP151+AU151</f>
        <v>0</v>
      </c>
      <c r="BA151" s="57"/>
      <c r="BB151" s="57"/>
      <c r="BC151" s="57"/>
      <c r="BD151" s="57">
        <f>IF(AA151=0,0,AP151/AA151*100-100)</f>
        <v>0</v>
      </c>
      <c r="BE151" s="57"/>
      <c r="BF151" s="57"/>
      <c r="BG151" s="57"/>
      <c r="BH151" s="57"/>
      <c r="BI151" s="57">
        <f>IF(AF151=0,0,AU151/AF151*100-100)</f>
        <v>-100</v>
      </c>
      <c r="BJ151" s="57"/>
      <c r="BK151" s="57"/>
      <c r="BL151" s="57"/>
      <c r="BM151" s="57"/>
      <c r="BN151" s="57">
        <f>IF(AK151=0,0,AZ151/AK151*100-100)</f>
        <v>-100</v>
      </c>
      <c r="BO151" s="57"/>
      <c r="BP151" s="57"/>
      <c r="BQ151" s="57"/>
    </row>
    <row r="152" spans="1:80" ht="12.75" customHeight="1" x14ac:dyDescent="0.2">
      <c r="A152" s="58"/>
      <c r="B152" s="59"/>
      <c r="C152" s="54" t="s">
        <v>207</v>
      </c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55"/>
      <c r="AI152" s="55"/>
      <c r="AJ152" s="55"/>
      <c r="AK152" s="55"/>
      <c r="AL152" s="55"/>
      <c r="AM152" s="55"/>
      <c r="AN152" s="55"/>
      <c r="AO152" s="55"/>
      <c r="AP152" s="55"/>
      <c r="AQ152" s="55"/>
      <c r="AR152" s="55"/>
      <c r="AS152" s="55"/>
      <c r="AT152" s="55"/>
      <c r="AU152" s="55"/>
      <c r="AV152" s="55"/>
      <c r="AW152" s="55"/>
      <c r="AX152" s="55"/>
      <c r="AY152" s="55"/>
      <c r="AZ152" s="55"/>
      <c r="BA152" s="55"/>
      <c r="BB152" s="55"/>
      <c r="BC152" s="55"/>
      <c r="BD152" s="55"/>
      <c r="BE152" s="55"/>
      <c r="BF152" s="55"/>
      <c r="BG152" s="55"/>
      <c r="BH152" s="55"/>
      <c r="BI152" s="55"/>
      <c r="BJ152" s="55"/>
      <c r="BK152" s="55"/>
      <c r="BL152" s="55"/>
      <c r="BM152" s="55"/>
      <c r="BN152" s="55"/>
      <c r="BO152" s="55"/>
      <c r="BP152" s="55"/>
      <c r="BQ152" s="56"/>
      <c r="CB152" s="1" t="s">
        <v>206</v>
      </c>
    </row>
    <row r="153" spans="1:80" ht="15" customHeight="1" x14ac:dyDescent="0.2">
      <c r="A153" s="58" t="s">
        <v>112</v>
      </c>
      <c r="B153" s="59"/>
      <c r="C153" s="60" t="s">
        <v>108</v>
      </c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2"/>
      <c r="AA153" s="57">
        <v>0</v>
      </c>
      <c r="AB153" s="57"/>
      <c r="AC153" s="57"/>
      <c r="AD153" s="57"/>
      <c r="AE153" s="57"/>
      <c r="AF153" s="57">
        <v>0</v>
      </c>
      <c r="AG153" s="57"/>
      <c r="AH153" s="57"/>
      <c r="AI153" s="57"/>
      <c r="AJ153" s="57"/>
      <c r="AK153" s="57">
        <f>AA153+AF153</f>
        <v>0</v>
      </c>
      <c r="AL153" s="57"/>
      <c r="AM153" s="57"/>
      <c r="AN153" s="57"/>
      <c r="AO153" s="57"/>
      <c r="AP153" s="57">
        <v>0</v>
      </c>
      <c r="AQ153" s="57"/>
      <c r="AR153" s="57"/>
      <c r="AS153" s="57"/>
      <c r="AT153" s="57"/>
      <c r="AU153" s="57">
        <v>95599</v>
      </c>
      <c r="AV153" s="57"/>
      <c r="AW153" s="57"/>
      <c r="AX153" s="57"/>
      <c r="AY153" s="57"/>
      <c r="AZ153" s="57">
        <f>AP153+AU153</f>
        <v>95599</v>
      </c>
      <c r="BA153" s="57"/>
      <c r="BB153" s="57"/>
      <c r="BC153" s="57"/>
      <c r="BD153" s="57">
        <f>IF(AA153=0,0,AP153/AA153*100-100)</f>
        <v>0</v>
      </c>
      <c r="BE153" s="57"/>
      <c r="BF153" s="57"/>
      <c r="BG153" s="57"/>
      <c r="BH153" s="57"/>
      <c r="BI153" s="57">
        <f>IF(AF153=0,0,AU153/AF153*100-100)</f>
        <v>0</v>
      </c>
      <c r="BJ153" s="57"/>
      <c r="BK153" s="57"/>
      <c r="BL153" s="57"/>
      <c r="BM153" s="57"/>
      <c r="BN153" s="57">
        <f>IF(AK153=0,0,AZ153/AK153*100-100)</f>
        <v>0</v>
      </c>
      <c r="BO153" s="57"/>
      <c r="BP153" s="57"/>
      <c r="BQ153" s="57"/>
    </row>
    <row r="154" spans="1:80" ht="25.5" customHeight="1" x14ac:dyDescent="0.2">
      <c r="A154" s="58"/>
      <c r="B154" s="59"/>
      <c r="C154" s="54" t="s">
        <v>209</v>
      </c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55"/>
      <c r="AI154" s="55"/>
      <c r="AJ154" s="55"/>
      <c r="AK154" s="55"/>
      <c r="AL154" s="55"/>
      <c r="AM154" s="55"/>
      <c r="AN154" s="55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5"/>
      <c r="BK154" s="55"/>
      <c r="BL154" s="55"/>
      <c r="BM154" s="55"/>
      <c r="BN154" s="55"/>
      <c r="BO154" s="55"/>
      <c r="BP154" s="55"/>
      <c r="BQ154" s="56"/>
      <c r="CB154" s="1" t="s">
        <v>208</v>
      </c>
    </row>
    <row r="155" spans="1:80" ht="15" customHeight="1" x14ac:dyDescent="0.2">
      <c r="A155" s="58" t="s">
        <v>116</v>
      </c>
      <c r="B155" s="59"/>
      <c r="C155" s="60" t="s">
        <v>210</v>
      </c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2"/>
      <c r="AA155" s="57">
        <v>0</v>
      </c>
      <c r="AB155" s="57"/>
      <c r="AC155" s="57"/>
      <c r="AD155" s="57"/>
      <c r="AE155" s="57"/>
      <c r="AF155" s="57">
        <v>4446381.2</v>
      </c>
      <c r="AG155" s="57"/>
      <c r="AH155" s="57"/>
      <c r="AI155" s="57"/>
      <c r="AJ155" s="57"/>
      <c r="AK155" s="57">
        <f>AA155+AF155</f>
        <v>4446381.2</v>
      </c>
      <c r="AL155" s="57"/>
      <c r="AM155" s="57"/>
      <c r="AN155" s="57"/>
      <c r="AO155" s="57"/>
      <c r="AP155" s="57">
        <v>0</v>
      </c>
      <c r="AQ155" s="57"/>
      <c r="AR155" s="57"/>
      <c r="AS155" s="57"/>
      <c r="AT155" s="57"/>
      <c r="AU155" s="57">
        <v>0</v>
      </c>
      <c r="AV155" s="57"/>
      <c r="AW155" s="57"/>
      <c r="AX155" s="57"/>
      <c r="AY155" s="57"/>
      <c r="AZ155" s="57">
        <f>AP155+AU155</f>
        <v>0</v>
      </c>
      <c r="BA155" s="57"/>
      <c r="BB155" s="57"/>
      <c r="BC155" s="57"/>
      <c r="BD155" s="57">
        <f>IF(AA155=0,0,AP155/AA155*100-100)</f>
        <v>0</v>
      </c>
      <c r="BE155" s="57"/>
      <c r="BF155" s="57"/>
      <c r="BG155" s="57"/>
      <c r="BH155" s="57"/>
      <c r="BI155" s="57">
        <f>IF(AF155=0,0,AU155/AF155*100-100)</f>
        <v>-100</v>
      </c>
      <c r="BJ155" s="57"/>
      <c r="BK155" s="57"/>
      <c r="BL155" s="57"/>
      <c r="BM155" s="57"/>
      <c r="BN155" s="57">
        <f>IF(AK155=0,0,AZ155/AK155*100-100)</f>
        <v>-100</v>
      </c>
      <c r="BO155" s="57"/>
      <c r="BP155" s="57"/>
      <c r="BQ155" s="57"/>
    </row>
    <row r="156" spans="1:80" ht="12.75" customHeight="1" x14ac:dyDescent="0.2">
      <c r="A156" s="58"/>
      <c r="B156" s="59"/>
      <c r="C156" s="54" t="s">
        <v>207</v>
      </c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55"/>
      <c r="AI156" s="55"/>
      <c r="AJ156" s="55"/>
      <c r="AK156" s="55"/>
      <c r="AL156" s="55"/>
      <c r="AM156" s="55"/>
      <c r="AN156" s="55"/>
      <c r="AO156" s="55"/>
      <c r="AP156" s="55"/>
      <c r="AQ156" s="55"/>
      <c r="AR156" s="55"/>
      <c r="AS156" s="55"/>
      <c r="AT156" s="55"/>
      <c r="AU156" s="55"/>
      <c r="AV156" s="55"/>
      <c r="AW156" s="55"/>
      <c r="AX156" s="55"/>
      <c r="AY156" s="55"/>
      <c r="AZ156" s="55"/>
      <c r="BA156" s="55"/>
      <c r="BB156" s="55"/>
      <c r="BC156" s="55"/>
      <c r="BD156" s="55"/>
      <c r="BE156" s="55"/>
      <c r="BF156" s="55"/>
      <c r="BG156" s="55"/>
      <c r="BH156" s="55"/>
      <c r="BI156" s="55"/>
      <c r="BJ156" s="55"/>
      <c r="BK156" s="55"/>
      <c r="BL156" s="55"/>
      <c r="BM156" s="55"/>
      <c r="BN156" s="55"/>
      <c r="BO156" s="55"/>
      <c r="BP156" s="55"/>
      <c r="BQ156" s="56"/>
      <c r="CB156" s="1" t="s">
        <v>211</v>
      </c>
    </row>
    <row r="157" spans="1:80" ht="63.75" customHeight="1" x14ac:dyDescent="0.2">
      <c r="A157" s="58" t="s">
        <v>120</v>
      </c>
      <c r="B157" s="59"/>
      <c r="C157" s="60" t="s">
        <v>111</v>
      </c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2"/>
      <c r="AA157" s="57">
        <v>0</v>
      </c>
      <c r="AB157" s="57"/>
      <c r="AC157" s="57"/>
      <c r="AD157" s="57"/>
      <c r="AE157" s="57"/>
      <c r="AF157" s="57">
        <v>0</v>
      </c>
      <c r="AG157" s="57"/>
      <c r="AH157" s="57"/>
      <c r="AI157" s="57"/>
      <c r="AJ157" s="57"/>
      <c r="AK157" s="57">
        <f>AA157+AF157</f>
        <v>0</v>
      </c>
      <c r="AL157" s="57"/>
      <c r="AM157" s="57"/>
      <c r="AN157" s="57"/>
      <c r="AO157" s="57"/>
      <c r="AP157" s="57">
        <v>900000</v>
      </c>
      <c r="AQ157" s="57"/>
      <c r="AR157" s="57"/>
      <c r="AS157" s="57"/>
      <c r="AT157" s="57"/>
      <c r="AU157" s="57">
        <v>0</v>
      </c>
      <c r="AV157" s="57"/>
      <c r="AW157" s="57"/>
      <c r="AX157" s="57"/>
      <c r="AY157" s="57"/>
      <c r="AZ157" s="57">
        <f>AP157+AU157</f>
        <v>900000</v>
      </c>
      <c r="BA157" s="57"/>
      <c r="BB157" s="57"/>
      <c r="BC157" s="57"/>
      <c r="BD157" s="57">
        <f>IF(AA157=0,0,AP157/AA157*100-100)</f>
        <v>0</v>
      </c>
      <c r="BE157" s="57"/>
      <c r="BF157" s="57"/>
      <c r="BG157" s="57"/>
      <c r="BH157" s="57"/>
      <c r="BI157" s="57">
        <f>IF(AF157=0,0,AU157/AF157*100-100)</f>
        <v>0</v>
      </c>
      <c r="BJ157" s="57"/>
      <c r="BK157" s="57"/>
      <c r="BL157" s="57"/>
      <c r="BM157" s="57"/>
      <c r="BN157" s="57">
        <f>IF(AK157=0,0,AZ157/AK157*100-100)</f>
        <v>0</v>
      </c>
      <c r="BO157" s="57"/>
      <c r="BP157" s="57"/>
      <c r="BQ157" s="57"/>
    </row>
    <row r="158" spans="1:80" ht="25.5" customHeight="1" x14ac:dyDescent="0.2">
      <c r="A158" s="58"/>
      <c r="B158" s="59"/>
      <c r="C158" s="54" t="s">
        <v>213</v>
      </c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55"/>
      <c r="AI158" s="55"/>
      <c r="AJ158" s="55"/>
      <c r="AK158" s="55"/>
      <c r="AL158" s="55"/>
      <c r="AM158" s="55"/>
      <c r="AN158" s="55"/>
      <c r="AO158" s="55"/>
      <c r="AP158" s="55"/>
      <c r="AQ158" s="55"/>
      <c r="AR158" s="55"/>
      <c r="AS158" s="55"/>
      <c r="AT158" s="55"/>
      <c r="AU158" s="55"/>
      <c r="AV158" s="55"/>
      <c r="AW158" s="55"/>
      <c r="AX158" s="55"/>
      <c r="AY158" s="55"/>
      <c r="AZ158" s="55"/>
      <c r="BA158" s="55"/>
      <c r="BB158" s="55"/>
      <c r="BC158" s="55"/>
      <c r="BD158" s="55"/>
      <c r="BE158" s="55"/>
      <c r="BF158" s="55"/>
      <c r="BG158" s="55"/>
      <c r="BH158" s="55"/>
      <c r="BI158" s="55"/>
      <c r="BJ158" s="55"/>
      <c r="BK158" s="55"/>
      <c r="BL158" s="55"/>
      <c r="BM158" s="55"/>
      <c r="BN158" s="55"/>
      <c r="BO158" s="55"/>
      <c r="BP158" s="55"/>
      <c r="BQ158" s="56"/>
      <c r="CB158" s="1" t="s">
        <v>212</v>
      </c>
    </row>
    <row r="159" spans="1:80" ht="25.5" customHeight="1" x14ac:dyDescent="0.2">
      <c r="A159" s="58" t="s">
        <v>124</v>
      </c>
      <c r="B159" s="59"/>
      <c r="C159" s="60" t="s">
        <v>115</v>
      </c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2"/>
      <c r="AA159" s="57">
        <v>1735317.58</v>
      </c>
      <c r="AB159" s="57"/>
      <c r="AC159" s="57"/>
      <c r="AD159" s="57"/>
      <c r="AE159" s="57"/>
      <c r="AF159" s="57">
        <v>0</v>
      </c>
      <c r="AG159" s="57"/>
      <c r="AH159" s="57"/>
      <c r="AI159" s="57"/>
      <c r="AJ159" s="57"/>
      <c r="AK159" s="57">
        <f>AA159+AF159</f>
        <v>1735317.58</v>
      </c>
      <c r="AL159" s="57"/>
      <c r="AM159" s="57"/>
      <c r="AN159" s="57"/>
      <c r="AO159" s="57"/>
      <c r="AP159" s="57">
        <v>1176166</v>
      </c>
      <c r="AQ159" s="57"/>
      <c r="AR159" s="57"/>
      <c r="AS159" s="57"/>
      <c r="AT159" s="57"/>
      <c r="AU159" s="57">
        <v>0</v>
      </c>
      <c r="AV159" s="57"/>
      <c r="AW159" s="57"/>
      <c r="AX159" s="57"/>
      <c r="AY159" s="57"/>
      <c r="AZ159" s="57">
        <f>AP159+AU159</f>
        <v>1176166</v>
      </c>
      <c r="BA159" s="57"/>
      <c r="BB159" s="57"/>
      <c r="BC159" s="57"/>
      <c r="BD159" s="57">
        <f>IF(AA159=0,0,AP159/AA159*100-100)</f>
        <v>-32.221858779301954</v>
      </c>
      <c r="BE159" s="57"/>
      <c r="BF159" s="57"/>
      <c r="BG159" s="57"/>
      <c r="BH159" s="57"/>
      <c r="BI159" s="57">
        <f>IF(AF159=0,0,AU159/AF159*100-100)</f>
        <v>0</v>
      </c>
      <c r="BJ159" s="57"/>
      <c r="BK159" s="57"/>
      <c r="BL159" s="57"/>
      <c r="BM159" s="57"/>
      <c r="BN159" s="57">
        <f>IF(AK159=0,0,AZ159/AK159*100-100)</f>
        <v>-32.221858779301954</v>
      </c>
      <c r="BO159" s="57"/>
      <c r="BP159" s="57"/>
      <c r="BQ159" s="57"/>
    </row>
    <row r="160" spans="1:80" ht="25.5" customHeight="1" x14ac:dyDescent="0.2">
      <c r="A160" s="58"/>
      <c r="B160" s="59"/>
      <c r="C160" s="54" t="s">
        <v>215</v>
      </c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55"/>
      <c r="AI160" s="55"/>
      <c r="AJ160" s="55"/>
      <c r="AK160" s="55"/>
      <c r="AL160" s="55"/>
      <c r="AM160" s="55"/>
      <c r="AN160" s="55"/>
      <c r="AO160" s="55"/>
      <c r="AP160" s="55"/>
      <c r="AQ160" s="55"/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55"/>
      <c r="BQ160" s="56"/>
      <c r="CB160" s="1" t="s">
        <v>214</v>
      </c>
    </row>
    <row r="161" spans="1:80" ht="38.25" customHeight="1" x14ac:dyDescent="0.2">
      <c r="A161" s="58" t="s">
        <v>127</v>
      </c>
      <c r="B161" s="59"/>
      <c r="C161" s="60" t="s">
        <v>119</v>
      </c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2"/>
      <c r="AA161" s="57">
        <v>0</v>
      </c>
      <c r="AB161" s="57"/>
      <c r="AC161" s="57"/>
      <c r="AD161" s="57"/>
      <c r="AE161" s="57"/>
      <c r="AF161" s="57">
        <v>0</v>
      </c>
      <c r="AG161" s="57"/>
      <c r="AH161" s="57"/>
      <c r="AI161" s="57"/>
      <c r="AJ161" s="57"/>
      <c r="AK161" s="57">
        <f>AA161+AF161</f>
        <v>0</v>
      </c>
      <c r="AL161" s="57"/>
      <c r="AM161" s="57"/>
      <c r="AN161" s="57"/>
      <c r="AO161" s="57"/>
      <c r="AP161" s="57">
        <v>197633</v>
      </c>
      <c r="AQ161" s="57"/>
      <c r="AR161" s="57"/>
      <c r="AS161" s="57"/>
      <c r="AT161" s="57"/>
      <c r="AU161" s="57">
        <v>0</v>
      </c>
      <c r="AV161" s="57"/>
      <c r="AW161" s="57"/>
      <c r="AX161" s="57"/>
      <c r="AY161" s="57"/>
      <c r="AZ161" s="57">
        <f>AP161+AU161</f>
        <v>197633</v>
      </c>
      <c r="BA161" s="57"/>
      <c r="BB161" s="57"/>
      <c r="BC161" s="57"/>
      <c r="BD161" s="57">
        <f>IF(AA161=0,0,AP161/AA161*100-100)</f>
        <v>0</v>
      </c>
      <c r="BE161" s="57"/>
      <c r="BF161" s="57"/>
      <c r="BG161" s="57"/>
      <c r="BH161" s="57"/>
      <c r="BI161" s="57">
        <f>IF(AF161=0,0,AU161/AF161*100-100)</f>
        <v>0</v>
      </c>
      <c r="BJ161" s="57"/>
      <c r="BK161" s="57"/>
      <c r="BL161" s="57"/>
      <c r="BM161" s="57"/>
      <c r="BN161" s="57">
        <f>IF(AK161=0,0,AZ161/AK161*100-100)</f>
        <v>0</v>
      </c>
      <c r="BO161" s="57"/>
      <c r="BP161" s="57"/>
      <c r="BQ161" s="57"/>
    </row>
    <row r="162" spans="1:80" ht="12.75" customHeight="1" x14ac:dyDescent="0.2">
      <c r="A162" s="58"/>
      <c r="B162" s="59"/>
      <c r="C162" s="54" t="s">
        <v>217</v>
      </c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6"/>
      <c r="CB162" s="1" t="s">
        <v>216</v>
      </c>
    </row>
    <row r="163" spans="1:80" ht="15" customHeight="1" x14ac:dyDescent="0.2">
      <c r="A163" s="58" t="s">
        <v>131</v>
      </c>
      <c r="B163" s="59"/>
      <c r="C163" s="60" t="s">
        <v>218</v>
      </c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2"/>
      <c r="AA163" s="57">
        <v>0</v>
      </c>
      <c r="AB163" s="57"/>
      <c r="AC163" s="57"/>
      <c r="AD163" s="57"/>
      <c r="AE163" s="57"/>
      <c r="AF163" s="57">
        <v>1170972</v>
      </c>
      <c r="AG163" s="57"/>
      <c r="AH163" s="57"/>
      <c r="AI163" s="57"/>
      <c r="AJ163" s="57"/>
      <c r="AK163" s="57">
        <f>AA163+AF163</f>
        <v>1170972</v>
      </c>
      <c r="AL163" s="57"/>
      <c r="AM163" s="57"/>
      <c r="AN163" s="57"/>
      <c r="AO163" s="57"/>
      <c r="AP163" s="57">
        <v>0</v>
      </c>
      <c r="AQ163" s="57"/>
      <c r="AR163" s="57"/>
      <c r="AS163" s="57"/>
      <c r="AT163" s="57"/>
      <c r="AU163" s="57">
        <v>0</v>
      </c>
      <c r="AV163" s="57"/>
      <c r="AW163" s="57"/>
      <c r="AX163" s="57"/>
      <c r="AY163" s="57"/>
      <c r="AZ163" s="57">
        <f>AP163+AU163</f>
        <v>0</v>
      </c>
      <c r="BA163" s="57"/>
      <c r="BB163" s="57"/>
      <c r="BC163" s="57"/>
      <c r="BD163" s="57">
        <f>IF(AA163=0,0,AP163/AA163*100-100)</f>
        <v>0</v>
      </c>
      <c r="BE163" s="57"/>
      <c r="BF163" s="57"/>
      <c r="BG163" s="57"/>
      <c r="BH163" s="57"/>
      <c r="BI163" s="57">
        <f>IF(AF163=0,0,AU163/AF163*100-100)</f>
        <v>-100</v>
      </c>
      <c r="BJ163" s="57"/>
      <c r="BK163" s="57"/>
      <c r="BL163" s="57"/>
      <c r="BM163" s="57"/>
      <c r="BN163" s="57">
        <f>IF(AK163=0,0,AZ163/AK163*100-100)</f>
        <v>-100</v>
      </c>
      <c r="BO163" s="57"/>
      <c r="BP163" s="57"/>
      <c r="BQ163" s="57"/>
    </row>
    <row r="164" spans="1:80" ht="12.75" customHeight="1" x14ac:dyDescent="0.2">
      <c r="A164" s="58"/>
      <c r="B164" s="59"/>
      <c r="C164" s="54" t="s">
        <v>221</v>
      </c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55"/>
      <c r="AI164" s="55"/>
      <c r="AJ164" s="55"/>
      <c r="AK164" s="55"/>
      <c r="AL164" s="55"/>
      <c r="AM164" s="55"/>
      <c r="AN164" s="55"/>
      <c r="AO164" s="55"/>
      <c r="AP164" s="55"/>
      <c r="AQ164" s="55"/>
      <c r="AR164" s="55"/>
      <c r="AS164" s="55"/>
      <c r="AT164" s="55"/>
      <c r="AU164" s="55"/>
      <c r="AV164" s="55"/>
      <c r="AW164" s="55"/>
      <c r="AX164" s="55"/>
      <c r="AY164" s="55"/>
      <c r="AZ164" s="55"/>
      <c r="BA164" s="55"/>
      <c r="BB164" s="55"/>
      <c r="BC164" s="55"/>
      <c r="BD164" s="55"/>
      <c r="BE164" s="55"/>
      <c r="BF164" s="55"/>
      <c r="BG164" s="55"/>
      <c r="BH164" s="55"/>
      <c r="BI164" s="55"/>
      <c r="BJ164" s="55"/>
      <c r="BK164" s="55"/>
      <c r="BL164" s="55"/>
      <c r="BM164" s="55"/>
      <c r="BN164" s="55"/>
      <c r="BO164" s="55"/>
      <c r="BP164" s="55"/>
      <c r="BQ164" s="56"/>
      <c r="CB164" s="1" t="s">
        <v>220</v>
      </c>
    </row>
    <row r="165" spans="1:80" ht="15" customHeight="1" x14ac:dyDescent="0.2">
      <c r="A165" s="58" t="s">
        <v>219</v>
      </c>
      <c r="B165" s="59"/>
      <c r="C165" s="60" t="s">
        <v>222</v>
      </c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2"/>
      <c r="AA165" s="57">
        <v>42161.59</v>
      </c>
      <c r="AB165" s="57"/>
      <c r="AC165" s="57"/>
      <c r="AD165" s="57"/>
      <c r="AE165" s="57"/>
      <c r="AF165" s="57">
        <v>0</v>
      </c>
      <c r="AG165" s="57"/>
      <c r="AH165" s="57"/>
      <c r="AI165" s="57"/>
      <c r="AJ165" s="57"/>
      <c r="AK165" s="57">
        <f>AA165+AF165</f>
        <v>42161.59</v>
      </c>
      <c r="AL165" s="57"/>
      <c r="AM165" s="57"/>
      <c r="AN165" s="57"/>
      <c r="AO165" s="57"/>
      <c r="AP165" s="57">
        <v>0</v>
      </c>
      <c r="AQ165" s="57"/>
      <c r="AR165" s="57"/>
      <c r="AS165" s="57"/>
      <c r="AT165" s="57"/>
      <c r="AU165" s="57">
        <v>0</v>
      </c>
      <c r="AV165" s="57"/>
      <c r="AW165" s="57"/>
      <c r="AX165" s="57"/>
      <c r="AY165" s="57"/>
      <c r="AZ165" s="57">
        <f>AP165+AU165</f>
        <v>0</v>
      </c>
      <c r="BA165" s="57"/>
      <c r="BB165" s="57"/>
      <c r="BC165" s="57"/>
      <c r="BD165" s="57">
        <f>IF(AA165=0,0,AP165/AA165*100-100)</f>
        <v>-100</v>
      </c>
      <c r="BE165" s="57"/>
      <c r="BF165" s="57"/>
      <c r="BG165" s="57"/>
      <c r="BH165" s="57"/>
      <c r="BI165" s="57">
        <f>IF(AF165=0,0,AU165/AF165*100-100)</f>
        <v>0</v>
      </c>
      <c r="BJ165" s="57"/>
      <c r="BK165" s="57"/>
      <c r="BL165" s="57"/>
      <c r="BM165" s="57"/>
      <c r="BN165" s="57">
        <f>IF(AK165=0,0,AZ165/AK165*100-100)</f>
        <v>-100</v>
      </c>
      <c r="BO165" s="57"/>
      <c r="BP165" s="57"/>
      <c r="BQ165" s="57"/>
    </row>
    <row r="166" spans="1:80" ht="25.5" customHeight="1" x14ac:dyDescent="0.2">
      <c r="A166" s="58"/>
      <c r="B166" s="59"/>
      <c r="C166" s="54" t="s">
        <v>225</v>
      </c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55"/>
      <c r="AI166" s="55"/>
      <c r="AJ166" s="55"/>
      <c r="AK166" s="55"/>
      <c r="AL166" s="55"/>
      <c r="AM166" s="55"/>
      <c r="AN166" s="55"/>
      <c r="AO166" s="55"/>
      <c r="AP166" s="55"/>
      <c r="AQ166" s="55"/>
      <c r="AR166" s="55"/>
      <c r="AS166" s="55"/>
      <c r="AT166" s="55"/>
      <c r="AU166" s="55"/>
      <c r="AV166" s="55"/>
      <c r="AW166" s="55"/>
      <c r="AX166" s="55"/>
      <c r="AY166" s="55"/>
      <c r="AZ166" s="55"/>
      <c r="BA166" s="55"/>
      <c r="BB166" s="55"/>
      <c r="BC166" s="55"/>
      <c r="BD166" s="55"/>
      <c r="BE166" s="55"/>
      <c r="BF166" s="55"/>
      <c r="BG166" s="55"/>
      <c r="BH166" s="55"/>
      <c r="BI166" s="55"/>
      <c r="BJ166" s="55"/>
      <c r="BK166" s="55"/>
      <c r="BL166" s="55"/>
      <c r="BM166" s="55"/>
      <c r="BN166" s="55"/>
      <c r="BO166" s="55"/>
      <c r="BP166" s="55"/>
      <c r="BQ166" s="56"/>
      <c r="CB166" s="1" t="s">
        <v>224</v>
      </c>
    </row>
    <row r="167" spans="1:80" ht="25.5" customHeight="1" x14ac:dyDescent="0.2">
      <c r="A167" s="58" t="s">
        <v>223</v>
      </c>
      <c r="B167" s="59"/>
      <c r="C167" s="60" t="s">
        <v>123</v>
      </c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2"/>
      <c r="AA167" s="57">
        <v>0</v>
      </c>
      <c r="AB167" s="57"/>
      <c r="AC167" s="57"/>
      <c r="AD167" s="57"/>
      <c r="AE167" s="57"/>
      <c r="AF167" s="57">
        <v>3613055.91</v>
      </c>
      <c r="AG167" s="57"/>
      <c r="AH167" s="57"/>
      <c r="AI167" s="57"/>
      <c r="AJ167" s="57"/>
      <c r="AK167" s="57">
        <f>AA167+AF167</f>
        <v>3613055.91</v>
      </c>
      <c r="AL167" s="57"/>
      <c r="AM167" s="57"/>
      <c r="AN167" s="57"/>
      <c r="AO167" s="57"/>
      <c r="AP167" s="57">
        <v>0</v>
      </c>
      <c r="AQ167" s="57"/>
      <c r="AR167" s="57"/>
      <c r="AS167" s="57"/>
      <c r="AT167" s="57"/>
      <c r="AU167" s="57">
        <v>6188629.1500000004</v>
      </c>
      <c r="AV167" s="57"/>
      <c r="AW167" s="57"/>
      <c r="AX167" s="57"/>
      <c r="AY167" s="57"/>
      <c r="AZ167" s="57">
        <f>AP167+AU167</f>
        <v>6188629.1500000004</v>
      </c>
      <c r="BA167" s="57"/>
      <c r="BB167" s="57"/>
      <c r="BC167" s="57"/>
      <c r="BD167" s="57">
        <f>IF(AA167=0,0,AP167/AA167*100-100)</f>
        <v>0</v>
      </c>
      <c r="BE167" s="57"/>
      <c r="BF167" s="57"/>
      <c r="BG167" s="57"/>
      <c r="BH167" s="57"/>
      <c r="BI167" s="57">
        <f>IF(AF167=0,0,AU167/AF167*100-100)</f>
        <v>71.285175324065222</v>
      </c>
      <c r="BJ167" s="57"/>
      <c r="BK167" s="57"/>
      <c r="BL167" s="57"/>
      <c r="BM167" s="57"/>
      <c r="BN167" s="57">
        <f>IF(AK167=0,0,AZ167/AK167*100-100)</f>
        <v>71.285175324065222</v>
      </c>
      <c r="BO167" s="57"/>
      <c r="BP167" s="57"/>
      <c r="BQ167" s="57"/>
    </row>
    <row r="168" spans="1:80" ht="25.5" customHeight="1" x14ac:dyDescent="0.2">
      <c r="A168" s="58"/>
      <c r="B168" s="59"/>
      <c r="C168" s="54" t="s">
        <v>228</v>
      </c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55"/>
      <c r="AI168" s="55"/>
      <c r="AJ168" s="55"/>
      <c r="AK168" s="55"/>
      <c r="AL168" s="55"/>
      <c r="AM168" s="55"/>
      <c r="AN168" s="55"/>
      <c r="AO168" s="55"/>
      <c r="AP168" s="55"/>
      <c r="AQ168" s="55"/>
      <c r="AR168" s="55"/>
      <c r="AS168" s="55"/>
      <c r="AT168" s="55"/>
      <c r="AU168" s="55"/>
      <c r="AV168" s="55"/>
      <c r="AW168" s="55"/>
      <c r="AX168" s="55"/>
      <c r="AY168" s="55"/>
      <c r="AZ168" s="55"/>
      <c r="BA168" s="55"/>
      <c r="BB168" s="55"/>
      <c r="BC168" s="55"/>
      <c r="BD168" s="55"/>
      <c r="BE168" s="55"/>
      <c r="BF168" s="55"/>
      <c r="BG168" s="55"/>
      <c r="BH168" s="55"/>
      <c r="BI168" s="55"/>
      <c r="BJ168" s="55"/>
      <c r="BK168" s="55"/>
      <c r="BL168" s="55"/>
      <c r="BM168" s="55"/>
      <c r="BN168" s="55"/>
      <c r="BO168" s="55"/>
      <c r="BP168" s="55"/>
      <c r="BQ168" s="56"/>
      <c r="CB168" s="1" t="s">
        <v>227</v>
      </c>
    </row>
    <row r="169" spans="1:80" ht="15" customHeight="1" x14ac:dyDescent="0.2">
      <c r="A169" s="58" t="s">
        <v>226</v>
      </c>
      <c r="B169" s="59"/>
      <c r="C169" s="60" t="s">
        <v>229</v>
      </c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2"/>
      <c r="AA169" s="57">
        <v>12500</v>
      </c>
      <c r="AB169" s="57"/>
      <c r="AC169" s="57"/>
      <c r="AD169" s="57"/>
      <c r="AE169" s="57"/>
      <c r="AF169" s="57">
        <v>62500</v>
      </c>
      <c r="AG169" s="57"/>
      <c r="AH169" s="57"/>
      <c r="AI169" s="57"/>
      <c r="AJ169" s="57"/>
      <c r="AK169" s="57">
        <f>AA169+AF169</f>
        <v>75000</v>
      </c>
      <c r="AL169" s="57"/>
      <c r="AM169" s="57"/>
      <c r="AN169" s="57"/>
      <c r="AO169" s="57"/>
      <c r="AP169" s="57">
        <v>0</v>
      </c>
      <c r="AQ169" s="57"/>
      <c r="AR169" s="57"/>
      <c r="AS169" s="57"/>
      <c r="AT169" s="57"/>
      <c r="AU169" s="57">
        <v>0</v>
      </c>
      <c r="AV169" s="57"/>
      <c r="AW169" s="57"/>
      <c r="AX169" s="57"/>
      <c r="AY169" s="57"/>
      <c r="AZ169" s="57">
        <f>AP169+AU169</f>
        <v>0</v>
      </c>
      <c r="BA169" s="57"/>
      <c r="BB169" s="57"/>
      <c r="BC169" s="57"/>
      <c r="BD169" s="57">
        <f>IF(AA169=0,0,AP169/AA169*100-100)</f>
        <v>-100</v>
      </c>
      <c r="BE169" s="57"/>
      <c r="BF169" s="57"/>
      <c r="BG169" s="57"/>
      <c r="BH169" s="57"/>
      <c r="BI169" s="57">
        <f>IF(AF169=0,0,AU169/AF169*100-100)</f>
        <v>-100</v>
      </c>
      <c r="BJ169" s="57"/>
      <c r="BK169" s="57"/>
      <c r="BL169" s="57"/>
      <c r="BM169" s="57"/>
      <c r="BN169" s="57">
        <f>IF(AK169=0,0,AZ169/AK169*100-100)</f>
        <v>-100</v>
      </c>
      <c r="BO169" s="57"/>
      <c r="BP169" s="57"/>
      <c r="BQ169" s="57"/>
    </row>
    <row r="170" spans="1:80" ht="12.75" customHeight="1" x14ac:dyDescent="0.2">
      <c r="A170" s="58"/>
      <c r="B170" s="59"/>
      <c r="C170" s="54" t="s">
        <v>232</v>
      </c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55"/>
      <c r="AI170" s="55"/>
      <c r="AJ170" s="55"/>
      <c r="AK170" s="55"/>
      <c r="AL170" s="55"/>
      <c r="AM170" s="55"/>
      <c r="AN170" s="55"/>
      <c r="AO170" s="55"/>
      <c r="AP170" s="55"/>
      <c r="AQ170" s="55"/>
      <c r="AR170" s="55"/>
      <c r="AS170" s="55"/>
      <c r="AT170" s="55"/>
      <c r="AU170" s="55"/>
      <c r="AV170" s="55"/>
      <c r="AW170" s="55"/>
      <c r="AX170" s="55"/>
      <c r="AY170" s="55"/>
      <c r="AZ170" s="55"/>
      <c r="BA170" s="55"/>
      <c r="BB170" s="55"/>
      <c r="BC170" s="55"/>
      <c r="BD170" s="55"/>
      <c r="BE170" s="55"/>
      <c r="BF170" s="55"/>
      <c r="BG170" s="55"/>
      <c r="BH170" s="55"/>
      <c r="BI170" s="55"/>
      <c r="BJ170" s="55"/>
      <c r="BK170" s="55"/>
      <c r="BL170" s="55"/>
      <c r="BM170" s="55"/>
      <c r="BN170" s="55"/>
      <c r="BO170" s="55"/>
      <c r="BP170" s="55"/>
      <c r="BQ170" s="56"/>
      <c r="CB170" s="1" t="s">
        <v>231</v>
      </c>
    </row>
    <row r="171" spans="1:80" ht="15" customHeight="1" x14ac:dyDescent="0.2">
      <c r="A171" s="58" t="s">
        <v>230</v>
      </c>
      <c r="B171" s="59"/>
      <c r="C171" s="60" t="s">
        <v>126</v>
      </c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2"/>
      <c r="AA171" s="57">
        <v>477432.42</v>
      </c>
      <c r="AB171" s="57"/>
      <c r="AC171" s="57"/>
      <c r="AD171" s="57"/>
      <c r="AE171" s="57"/>
      <c r="AF171" s="57">
        <v>0</v>
      </c>
      <c r="AG171" s="57"/>
      <c r="AH171" s="57"/>
      <c r="AI171" s="57"/>
      <c r="AJ171" s="57"/>
      <c r="AK171" s="57">
        <f>AA171+AF171</f>
        <v>477432.42</v>
      </c>
      <c r="AL171" s="57"/>
      <c r="AM171" s="57"/>
      <c r="AN171" s="57"/>
      <c r="AO171" s="57"/>
      <c r="AP171" s="57">
        <v>609267</v>
      </c>
      <c r="AQ171" s="57"/>
      <c r="AR171" s="57"/>
      <c r="AS171" s="57"/>
      <c r="AT171" s="57"/>
      <c r="AU171" s="57">
        <v>0</v>
      </c>
      <c r="AV171" s="57"/>
      <c r="AW171" s="57"/>
      <c r="AX171" s="57"/>
      <c r="AY171" s="57"/>
      <c r="AZ171" s="57">
        <f>AP171+AU171</f>
        <v>609267</v>
      </c>
      <c r="BA171" s="57"/>
      <c r="BB171" s="57"/>
      <c r="BC171" s="57"/>
      <c r="BD171" s="57">
        <f>IF(AA171=0,0,AP171/AA171*100-100)</f>
        <v>27.613244194853806</v>
      </c>
      <c r="BE171" s="57"/>
      <c r="BF171" s="57"/>
      <c r="BG171" s="57"/>
      <c r="BH171" s="57"/>
      <c r="BI171" s="57">
        <f>IF(AF171=0,0,AU171/AF171*100-100)</f>
        <v>0</v>
      </c>
      <c r="BJ171" s="57"/>
      <c r="BK171" s="57"/>
      <c r="BL171" s="57"/>
      <c r="BM171" s="57"/>
      <c r="BN171" s="57">
        <f>IF(AK171=0,0,AZ171/AK171*100-100)</f>
        <v>27.613244194853806</v>
      </c>
      <c r="BO171" s="57"/>
      <c r="BP171" s="57"/>
      <c r="BQ171" s="57"/>
    </row>
    <row r="172" spans="1:80" ht="25.5" customHeight="1" x14ac:dyDescent="0.2">
      <c r="A172" s="58"/>
      <c r="B172" s="59"/>
      <c r="C172" s="54" t="s">
        <v>235</v>
      </c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55"/>
      <c r="AI172" s="55"/>
      <c r="AJ172" s="55"/>
      <c r="AK172" s="55"/>
      <c r="AL172" s="55"/>
      <c r="AM172" s="55"/>
      <c r="AN172" s="55"/>
      <c r="AO172" s="55"/>
      <c r="AP172" s="55"/>
      <c r="AQ172" s="55"/>
      <c r="AR172" s="55"/>
      <c r="AS172" s="55"/>
      <c r="AT172" s="55"/>
      <c r="AU172" s="55"/>
      <c r="AV172" s="55"/>
      <c r="AW172" s="55"/>
      <c r="AX172" s="55"/>
      <c r="AY172" s="55"/>
      <c r="AZ172" s="55"/>
      <c r="BA172" s="55"/>
      <c r="BB172" s="55"/>
      <c r="BC172" s="55"/>
      <c r="BD172" s="55"/>
      <c r="BE172" s="55"/>
      <c r="BF172" s="55"/>
      <c r="BG172" s="55"/>
      <c r="BH172" s="55"/>
      <c r="BI172" s="55"/>
      <c r="BJ172" s="55"/>
      <c r="BK172" s="55"/>
      <c r="BL172" s="55"/>
      <c r="BM172" s="55"/>
      <c r="BN172" s="55"/>
      <c r="BO172" s="55"/>
      <c r="BP172" s="55"/>
      <c r="BQ172" s="56"/>
      <c r="CB172" s="1" t="s">
        <v>234</v>
      </c>
    </row>
    <row r="173" spans="1:80" ht="38.25" customHeight="1" x14ac:dyDescent="0.2">
      <c r="A173" s="58" t="s">
        <v>233</v>
      </c>
      <c r="B173" s="59"/>
      <c r="C173" s="60" t="s">
        <v>236</v>
      </c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2"/>
      <c r="AA173" s="57">
        <v>9083</v>
      </c>
      <c r="AB173" s="57"/>
      <c r="AC173" s="57"/>
      <c r="AD173" s="57"/>
      <c r="AE173" s="57"/>
      <c r="AF173" s="57">
        <v>0</v>
      </c>
      <c r="AG173" s="57"/>
      <c r="AH173" s="57"/>
      <c r="AI173" s="57"/>
      <c r="AJ173" s="57"/>
      <c r="AK173" s="57">
        <f>AA173+AF173</f>
        <v>9083</v>
      </c>
      <c r="AL173" s="57"/>
      <c r="AM173" s="57"/>
      <c r="AN173" s="57"/>
      <c r="AO173" s="57"/>
      <c r="AP173" s="57">
        <v>0</v>
      </c>
      <c r="AQ173" s="57"/>
      <c r="AR173" s="57"/>
      <c r="AS173" s="57"/>
      <c r="AT173" s="57"/>
      <c r="AU173" s="57">
        <v>0</v>
      </c>
      <c r="AV173" s="57"/>
      <c r="AW173" s="57"/>
      <c r="AX173" s="57"/>
      <c r="AY173" s="57"/>
      <c r="AZ173" s="57">
        <f>AP173+AU173</f>
        <v>0</v>
      </c>
      <c r="BA173" s="57"/>
      <c r="BB173" s="57"/>
      <c r="BC173" s="57"/>
      <c r="BD173" s="57">
        <f>IF(AA173=0,0,AP173/AA173*100-100)</f>
        <v>-100</v>
      </c>
      <c r="BE173" s="57"/>
      <c r="BF173" s="57"/>
      <c r="BG173" s="57"/>
      <c r="BH173" s="57"/>
      <c r="BI173" s="57">
        <f>IF(AF173=0,0,AU173/AF173*100-100)</f>
        <v>0</v>
      </c>
      <c r="BJ173" s="57"/>
      <c r="BK173" s="57"/>
      <c r="BL173" s="57"/>
      <c r="BM173" s="57"/>
      <c r="BN173" s="57">
        <f>IF(AK173=0,0,AZ173/AK173*100-100)</f>
        <v>-100</v>
      </c>
      <c r="BO173" s="57"/>
      <c r="BP173" s="57"/>
      <c r="BQ173" s="57"/>
    </row>
    <row r="174" spans="1:80" ht="12.75" customHeight="1" x14ac:dyDescent="0.2">
      <c r="A174" s="58"/>
      <c r="B174" s="59"/>
      <c r="C174" s="54" t="s">
        <v>239</v>
      </c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55"/>
      <c r="AI174" s="55"/>
      <c r="AJ174" s="55"/>
      <c r="AK174" s="55"/>
      <c r="AL174" s="55"/>
      <c r="AM174" s="55"/>
      <c r="AN174" s="55"/>
      <c r="AO174" s="55"/>
      <c r="AP174" s="55"/>
      <c r="AQ174" s="55"/>
      <c r="AR174" s="55"/>
      <c r="AS174" s="55"/>
      <c r="AT174" s="55"/>
      <c r="AU174" s="55"/>
      <c r="AV174" s="55"/>
      <c r="AW174" s="55"/>
      <c r="AX174" s="55"/>
      <c r="AY174" s="55"/>
      <c r="AZ174" s="55"/>
      <c r="BA174" s="55"/>
      <c r="BB174" s="55"/>
      <c r="BC174" s="55"/>
      <c r="BD174" s="55"/>
      <c r="BE174" s="55"/>
      <c r="BF174" s="55"/>
      <c r="BG174" s="55"/>
      <c r="BH174" s="55"/>
      <c r="BI174" s="55"/>
      <c r="BJ174" s="55"/>
      <c r="BK174" s="55"/>
      <c r="BL174" s="55"/>
      <c r="BM174" s="55"/>
      <c r="BN174" s="55"/>
      <c r="BO174" s="55"/>
      <c r="BP174" s="55"/>
      <c r="BQ174" s="56"/>
      <c r="CB174" s="1" t="s">
        <v>238</v>
      </c>
    </row>
    <row r="175" spans="1:80" ht="25.5" customHeight="1" x14ac:dyDescent="0.2">
      <c r="A175" s="58" t="s">
        <v>237</v>
      </c>
      <c r="B175" s="59"/>
      <c r="C175" s="60" t="s">
        <v>130</v>
      </c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2"/>
      <c r="AA175" s="57">
        <v>5905334.4699999997</v>
      </c>
      <c r="AB175" s="57"/>
      <c r="AC175" s="57"/>
      <c r="AD175" s="57"/>
      <c r="AE175" s="57"/>
      <c r="AF175" s="57">
        <v>0</v>
      </c>
      <c r="AG175" s="57"/>
      <c r="AH175" s="57"/>
      <c r="AI175" s="57"/>
      <c r="AJ175" s="57"/>
      <c r="AK175" s="57">
        <f>AA175+AF175</f>
        <v>5905334.4699999997</v>
      </c>
      <c r="AL175" s="57"/>
      <c r="AM175" s="57"/>
      <c r="AN175" s="57"/>
      <c r="AO175" s="57"/>
      <c r="AP175" s="57">
        <v>6256119</v>
      </c>
      <c r="AQ175" s="57"/>
      <c r="AR175" s="57"/>
      <c r="AS175" s="57"/>
      <c r="AT175" s="57"/>
      <c r="AU175" s="57">
        <v>0</v>
      </c>
      <c r="AV175" s="57"/>
      <c r="AW175" s="57"/>
      <c r="AX175" s="57"/>
      <c r="AY175" s="57"/>
      <c r="AZ175" s="57">
        <f>AP175+AU175</f>
        <v>6256119</v>
      </c>
      <c r="BA175" s="57"/>
      <c r="BB175" s="57"/>
      <c r="BC175" s="57"/>
      <c r="BD175" s="57">
        <f>IF(AA175=0,0,AP175/AA175*100-100)</f>
        <v>5.9401297552583969</v>
      </c>
      <c r="BE175" s="57"/>
      <c r="BF175" s="57"/>
      <c r="BG175" s="57"/>
      <c r="BH175" s="57"/>
      <c r="BI175" s="57">
        <f>IF(AF175=0,0,AU175/AF175*100-100)</f>
        <v>0</v>
      </c>
      <c r="BJ175" s="57"/>
      <c r="BK175" s="57"/>
      <c r="BL175" s="57"/>
      <c r="BM175" s="57"/>
      <c r="BN175" s="57">
        <f>IF(AK175=0,0,AZ175/AK175*100-100)</f>
        <v>5.9401297552583969</v>
      </c>
      <c r="BO175" s="57"/>
      <c r="BP175" s="57"/>
      <c r="BQ175" s="57"/>
    </row>
    <row r="176" spans="1:80" ht="25.5" customHeight="1" x14ac:dyDescent="0.2">
      <c r="A176" s="58"/>
      <c r="B176" s="59"/>
      <c r="C176" s="54" t="s">
        <v>241</v>
      </c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55"/>
      <c r="AI176" s="55"/>
      <c r="AJ176" s="55"/>
      <c r="AK176" s="55"/>
      <c r="AL176" s="55"/>
      <c r="AM176" s="55"/>
      <c r="AN176" s="55"/>
      <c r="AO176" s="55"/>
      <c r="AP176" s="55"/>
      <c r="AQ176" s="55"/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55"/>
      <c r="BQ176" s="56"/>
      <c r="CB176" s="1" t="s">
        <v>240</v>
      </c>
    </row>
    <row r="177" spans="1:80" ht="15.75" hidden="1" customHeight="1" x14ac:dyDescent="0.2">
      <c r="A177" s="46" t="s">
        <v>11</v>
      </c>
      <c r="B177" s="46"/>
      <c r="C177" s="141" t="s">
        <v>12</v>
      </c>
      <c r="D177" s="141"/>
      <c r="E177" s="141"/>
      <c r="F177" s="141"/>
      <c r="G177" s="141"/>
      <c r="H177" s="141"/>
      <c r="I177" s="141"/>
      <c r="J177" s="141"/>
      <c r="K177" s="141"/>
      <c r="L177" s="141"/>
      <c r="M177" s="141"/>
      <c r="N177" s="141"/>
      <c r="O177" s="141"/>
      <c r="P177" s="141"/>
      <c r="Q177" s="141"/>
      <c r="R177" s="141"/>
      <c r="S177" s="141"/>
      <c r="T177" s="141"/>
      <c r="U177" s="141"/>
      <c r="V177" s="141"/>
      <c r="W177" s="141"/>
      <c r="X177" s="141"/>
      <c r="Y177" s="141"/>
      <c r="Z177" s="142"/>
      <c r="AA177" s="143" t="s">
        <v>33</v>
      </c>
      <c r="AB177" s="143"/>
      <c r="AC177" s="143"/>
      <c r="AD177" s="143"/>
      <c r="AE177" s="143"/>
      <c r="AF177" s="143" t="s">
        <v>91</v>
      </c>
      <c r="AG177" s="143"/>
      <c r="AH177" s="143"/>
      <c r="AI177" s="143"/>
      <c r="AJ177" s="143"/>
      <c r="AK177" s="65" t="s">
        <v>13</v>
      </c>
      <c r="AL177" s="65"/>
      <c r="AM177" s="65"/>
      <c r="AN177" s="65"/>
      <c r="AO177" s="65"/>
      <c r="AP177" s="143" t="s">
        <v>34</v>
      </c>
      <c r="AQ177" s="143"/>
      <c r="AR177" s="143"/>
      <c r="AS177" s="143"/>
      <c r="AT177" s="143"/>
      <c r="AU177" s="143" t="s">
        <v>19</v>
      </c>
      <c r="AV177" s="143"/>
      <c r="AW177" s="143"/>
      <c r="AX177" s="143"/>
      <c r="AY177" s="143"/>
      <c r="AZ177" s="65" t="s">
        <v>13</v>
      </c>
      <c r="BA177" s="65"/>
      <c r="BB177" s="65"/>
      <c r="BC177" s="65"/>
      <c r="BD177" s="64" t="s">
        <v>104</v>
      </c>
      <c r="BE177" s="64"/>
      <c r="BF177" s="64"/>
      <c r="BG177" s="64"/>
      <c r="BH177" s="64"/>
      <c r="BI177" s="64" t="s">
        <v>104</v>
      </c>
      <c r="BJ177" s="64"/>
      <c r="BK177" s="64"/>
      <c r="BL177" s="64"/>
      <c r="BM177" s="64"/>
      <c r="BN177" s="144" t="s">
        <v>104</v>
      </c>
      <c r="BO177" s="144"/>
      <c r="BP177" s="144"/>
      <c r="BQ177" s="144"/>
      <c r="CA177" s="1" t="s">
        <v>97</v>
      </c>
    </row>
    <row r="178" spans="1:80" s="38" customFormat="1" ht="15" hidden="1" customHeight="1" x14ac:dyDescent="0.2">
      <c r="A178" s="50"/>
      <c r="B178" s="50"/>
      <c r="C178" s="134"/>
      <c r="D178" s="135"/>
      <c r="E178" s="135"/>
      <c r="F178" s="135"/>
      <c r="G178" s="135"/>
      <c r="H178" s="135"/>
      <c r="I178" s="135"/>
      <c r="J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6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  <c r="AT178" s="49"/>
      <c r="AU178" s="49"/>
      <c r="AV178" s="49"/>
      <c r="AW178" s="49"/>
      <c r="AX178" s="49"/>
      <c r="AY178" s="49"/>
      <c r="AZ178" s="49"/>
      <c r="BA178" s="49"/>
      <c r="BB178" s="49"/>
      <c r="BC178" s="49"/>
      <c r="BD178" s="49"/>
      <c r="BE178" s="49"/>
      <c r="BF178" s="49"/>
      <c r="BG178" s="49"/>
      <c r="BH178" s="49"/>
      <c r="BI178" s="49"/>
      <c r="BJ178" s="49"/>
      <c r="BK178" s="49"/>
      <c r="BL178" s="49"/>
      <c r="BM178" s="49"/>
      <c r="BN178" s="49"/>
      <c r="BO178" s="49"/>
      <c r="BP178" s="49"/>
      <c r="BQ178" s="49"/>
      <c r="CA178" s="38" t="s">
        <v>98</v>
      </c>
    </row>
    <row r="179" spans="1:80" s="38" customFormat="1" ht="15" customHeight="1" x14ac:dyDescent="0.2">
      <c r="A179" s="50"/>
      <c r="B179" s="50"/>
      <c r="C179" s="134" t="s">
        <v>135</v>
      </c>
      <c r="D179" s="135"/>
      <c r="E179" s="135"/>
      <c r="F179" s="135"/>
      <c r="G179" s="135"/>
      <c r="H179" s="135"/>
      <c r="I179" s="135"/>
      <c r="J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6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  <c r="AT179" s="49"/>
      <c r="AU179" s="49"/>
      <c r="AV179" s="49"/>
      <c r="AW179" s="49"/>
      <c r="AX179" s="49"/>
      <c r="AY179" s="49"/>
      <c r="AZ179" s="49"/>
      <c r="BA179" s="49"/>
      <c r="BB179" s="49"/>
      <c r="BC179" s="49"/>
      <c r="BD179" s="49"/>
      <c r="BE179" s="49"/>
      <c r="BF179" s="49"/>
      <c r="BG179" s="49"/>
      <c r="BH179" s="49"/>
      <c r="BI179" s="49"/>
      <c r="BJ179" s="49"/>
      <c r="BK179" s="49"/>
      <c r="BL179" s="49"/>
      <c r="BM179" s="49"/>
      <c r="BN179" s="49"/>
      <c r="BO179" s="49"/>
      <c r="BP179" s="49"/>
      <c r="BQ179" s="49"/>
    </row>
    <row r="180" spans="1:80" ht="15" customHeight="1" x14ac:dyDescent="0.2">
      <c r="A180" s="46"/>
      <c r="B180" s="46"/>
      <c r="C180" s="42" t="s">
        <v>136</v>
      </c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8"/>
      <c r="AA180" s="45">
        <v>0</v>
      </c>
      <c r="AB180" s="45"/>
      <c r="AC180" s="45"/>
      <c r="AD180" s="45"/>
      <c r="AE180" s="45"/>
      <c r="AF180" s="45">
        <v>0</v>
      </c>
      <c r="AG180" s="45"/>
      <c r="AH180" s="45"/>
      <c r="AI180" s="45"/>
      <c r="AJ180" s="45"/>
      <c r="AK180" s="45">
        <v>0</v>
      </c>
      <c r="AL180" s="45"/>
      <c r="AM180" s="45"/>
      <c r="AN180" s="45"/>
      <c r="AO180" s="45"/>
      <c r="AP180" s="45">
        <v>0</v>
      </c>
      <c r="AQ180" s="45"/>
      <c r="AR180" s="45"/>
      <c r="AS180" s="45"/>
      <c r="AT180" s="45"/>
      <c r="AU180" s="45">
        <v>95599</v>
      </c>
      <c r="AV180" s="45"/>
      <c r="AW180" s="45"/>
      <c r="AX180" s="45"/>
      <c r="AY180" s="45"/>
      <c r="AZ180" s="45">
        <f>AP180+AU180</f>
        <v>95599</v>
      </c>
      <c r="BA180" s="45"/>
      <c r="BB180" s="45"/>
      <c r="BC180" s="45"/>
      <c r="BD180" s="45">
        <f>IF(AA180=0,0,AP180/AA180*100-100)</f>
        <v>0</v>
      </c>
      <c r="BE180" s="45"/>
      <c r="BF180" s="45"/>
      <c r="BG180" s="45"/>
      <c r="BH180" s="45"/>
      <c r="BI180" s="45">
        <f>IF(AF180=0,0,AU180/AF180*100-100)</f>
        <v>0</v>
      </c>
      <c r="BJ180" s="45"/>
      <c r="BK180" s="45"/>
      <c r="BL180" s="45"/>
      <c r="BM180" s="45"/>
      <c r="BN180" s="45">
        <f>IF(AK180=0,0,AZ180/AK180*100-100)</f>
        <v>0</v>
      </c>
      <c r="BO180" s="45"/>
      <c r="BP180" s="45"/>
      <c r="BQ180" s="45"/>
    </row>
    <row r="181" spans="1:80" ht="12.75" customHeight="1" x14ac:dyDescent="0.2">
      <c r="A181" s="46"/>
      <c r="B181" s="46"/>
      <c r="C181" s="42" t="s">
        <v>243</v>
      </c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  <c r="T181" s="43"/>
      <c r="U181" s="43"/>
      <c r="V181" s="43"/>
      <c r="W181" s="43"/>
      <c r="X181" s="43"/>
      <c r="Y181" s="43"/>
      <c r="Z181" s="43"/>
      <c r="AA181" s="43"/>
      <c r="AB181" s="43"/>
      <c r="AC181" s="43"/>
      <c r="AD181" s="43"/>
      <c r="AE181" s="43"/>
      <c r="AF181" s="43"/>
      <c r="AG181" s="43"/>
      <c r="AH181" s="43"/>
      <c r="AI181" s="43"/>
      <c r="AJ181" s="43"/>
      <c r="AK181" s="43"/>
      <c r="AL181" s="43"/>
      <c r="AM181" s="43"/>
      <c r="AN181" s="43"/>
      <c r="AO181" s="43"/>
      <c r="AP181" s="43"/>
      <c r="AQ181" s="43"/>
      <c r="AR181" s="43"/>
      <c r="AS181" s="43"/>
      <c r="AT181" s="43"/>
      <c r="AU181" s="43"/>
      <c r="AV181" s="43"/>
      <c r="AW181" s="43"/>
      <c r="AX181" s="43"/>
      <c r="AY181" s="43"/>
      <c r="AZ181" s="43"/>
      <c r="BA181" s="43"/>
      <c r="BB181" s="43"/>
      <c r="BC181" s="43"/>
      <c r="BD181" s="43"/>
      <c r="BE181" s="43"/>
      <c r="BF181" s="43"/>
      <c r="BG181" s="43"/>
      <c r="BH181" s="43"/>
      <c r="BI181" s="43"/>
      <c r="BJ181" s="43"/>
      <c r="BK181" s="43"/>
      <c r="BL181" s="43"/>
      <c r="BM181" s="43"/>
      <c r="BN181" s="43"/>
      <c r="BO181" s="43"/>
      <c r="BP181" s="43"/>
      <c r="BQ181" s="44"/>
      <c r="CB181" s="1" t="s">
        <v>242</v>
      </c>
    </row>
    <row r="182" spans="1:80" ht="15" customHeight="1" x14ac:dyDescent="0.2">
      <c r="A182" s="46"/>
      <c r="B182" s="46"/>
      <c r="C182" s="42" t="s">
        <v>244</v>
      </c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8"/>
      <c r="AA182" s="45">
        <v>9083</v>
      </c>
      <c r="AB182" s="45"/>
      <c r="AC182" s="45"/>
      <c r="AD182" s="45"/>
      <c r="AE182" s="45"/>
      <c r="AF182" s="45">
        <v>0</v>
      </c>
      <c r="AG182" s="45"/>
      <c r="AH182" s="45"/>
      <c r="AI182" s="45"/>
      <c r="AJ182" s="45"/>
      <c r="AK182" s="45">
        <v>0</v>
      </c>
      <c r="AL182" s="45"/>
      <c r="AM182" s="45"/>
      <c r="AN182" s="45"/>
      <c r="AO182" s="45"/>
      <c r="AP182" s="45">
        <v>0</v>
      </c>
      <c r="AQ182" s="45"/>
      <c r="AR182" s="45"/>
      <c r="AS182" s="45"/>
      <c r="AT182" s="45"/>
      <c r="AU182" s="45">
        <v>0</v>
      </c>
      <c r="AV182" s="45"/>
      <c r="AW182" s="45"/>
      <c r="AX182" s="45"/>
      <c r="AY182" s="45"/>
      <c r="AZ182" s="45">
        <f>AP182+AU182</f>
        <v>0</v>
      </c>
      <c r="BA182" s="45"/>
      <c r="BB182" s="45"/>
      <c r="BC182" s="45"/>
      <c r="BD182" s="45">
        <f>IF(AA182=0,0,AP182/AA182*100-100)</f>
        <v>-100</v>
      </c>
      <c r="BE182" s="45"/>
      <c r="BF182" s="45"/>
      <c r="BG182" s="45"/>
      <c r="BH182" s="45"/>
      <c r="BI182" s="45">
        <f>IF(AF182=0,0,AU182/AF182*100-100)</f>
        <v>0</v>
      </c>
      <c r="BJ182" s="45"/>
      <c r="BK182" s="45"/>
      <c r="BL182" s="45"/>
      <c r="BM182" s="45"/>
      <c r="BN182" s="45">
        <f>IF(AK182=0,0,AZ182/AK182*100-100)</f>
        <v>0</v>
      </c>
      <c r="BO182" s="45"/>
      <c r="BP182" s="45"/>
      <c r="BQ182" s="45"/>
    </row>
    <row r="183" spans="1:80" ht="12.75" customHeight="1" x14ac:dyDescent="0.2">
      <c r="A183" s="46"/>
      <c r="B183" s="46"/>
      <c r="C183" s="42" t="s">
        <v>246</v>
      </c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  <c r="T183" s="43"/>
      <c r="U183" s="43"/>
      <c r="V183" s="43"/>
      <c r="W183" s="43"/>
      <c r="X183" s="43"/>
      <c r="Y183" s="43"/>
      <c r="Z183" s="43"/>
      <c r="AA183" s="43"/>
      <c r="AB183" s="43"/>
      <c r="AC183" s="43"/>
      <c r="AD183" s="43"/>
      <c r="AE183" s="43"/>
      <c r="AF183" s="43"/>
      <c r="AG183" s="43"/>
      <c r="AH183" s="43"/>
      <c r="AI183" s="43"/>
      <c r="AJ183" s="43"/>
      <c r="AK183" s="43"/>
      <c r="AL183" s="43"/>
      <c r="AM183" s="43"/>
      <c r="AN183" s="43"/>
      <c r="AO183" s="43"/>
      <c r="AP183" s="43"/>
      <c r="AQ183" s="43"/>
      <c r="AR183" s="43"/>
      <c r="AS183" s="43"/>
      <c r="AT183" s="43"/>
      <c r="AU183" s="43"/>
      <c r="AV183" s="43"/>
      <c r="AW183" s="43"/>
      <c r="AX183" s="43"/>
      <c r="AY183" s="43"/>
      <c r="AZ183" s="43"/>
      <c r="BA183" s="43"/>
      <c r="BB183" s="43"/>
      <c r="BC183" s="43"/>
      <c r="BD183" s="43"/>
      <c r="BE183" s="43"/>
      <c r="BF183" s="43"/>
      <c r="BG183" s="43"/>
      <c r="BH183" s="43"/>
      <c r="BI183" s="43"/>
      <c r="BJ183" s="43"/>
      <c r="BK183" s="43"/>
      <c r="BL183" s="43"/>
      <c r="BM183" s="43"/>
      <c r="BN183" s="43"/>
      <c r="BO183" s="43"/>
      <c r="BP183" s="43"/>
      <c r="BQ183" s="44"/>
      <c r="CB183" s="1" t="s">
        <v>245</v>
      </c>
    </row>
    <row r="184" spans="1:80" ht="15" customHeight="1" x14ac:dyDescent="0.2">
      <c r="A184" s="46"/>
      <c r="B184" s="46"/>
      <c r="C184" s="42" t="s">
        <v>247</v>
      </c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8"/>
      <c r="AA184" s="45">
        <v>0</v>
      </c>
      <c r="AB184" s="45"/>
      <c r="AC184" s="45"/>
      <c r="AD184" s="45"/>
      <c r="AE184" s="45"/>
      <c r="AF184" s="45">
        <v>4446381.2</v>
      </c>
      <c r="AG184" s="45"/>
      <c r="AH184" s="45"/>
      <c r="AI184" s="45"/>
      <c r="AJ184" s="45"/>
      <c r="AK184" s="45">
        <v>0</v>
      </c>
      <c r="AL184" s="45"/>
      <c r="AM184" s="45"/>
      <c r="AN184" s="45"/>
      <c r="AO184" s="45"/>
      <c r="AP184" s="45">
        <v>0</v>
      </c>
      <c r="AQ184" s="45"/>
      <c r="AR184" s="45"/>
      <c r="AS184" s="45"/>
      <c r="AT184" s="45"/>
      <c r="AU184" s="45">
        <v>0</v>
      </c>
      <c r="AV184" s="45"/>
      <c r="AW184" s="45"/>
      <c r="AX184" s="45"/>
      <c r="AY184" s="45"/>
      <c r="AZ184" s="45">
        <f>AP184+AU184</f>
        <v>0</v>
      </c>
      <c r="BA184" s="45"/>
      <c r="BB184" s="45"/>
      <c r="BC184" s="45"/>
      <c r="BD184" s="45">
        <f>IF(AA184=0,0,AP184/AA184*100-100)</f>
        <v>0</v>
      </c>
      <c r="BE184" s="45"/>
      <c r="BF184" s="45"/>
      <c r="BG184" s="45"/>
      <c r="BH184" s="45"/>
      <c r="BI184" s="45">
        <f>IF(AF184=0,0,AU184/AF184*100-100)</f>
        <v>-100</v>
      </c>
      <c r="BJ184" s="45"/>
      <c r="BK184" s="45"/>
      <c r="BL184" s="45"/>
      <c r="BM184" s="45"/>
      <c r="BN184" s="45">
        <f>IF(AK184=0,0,AZ184/AK184*100-100)</f>
        <v>0</v>
      </c>
      <c r="BO184" s="45"/>
      <c r="BP184" s="45"/>
      <c r="BQ184" s="45"/>
    </row>
    <row r="185" spans="1:80" ht="12.75" customHeight="1" x14ac:dyDescent="0.2">
      <c r="A185" s="46"/>
      <c r="B185" s="46"/>
      <c r="C185" s="42" t="s">
        <v>246</v>
      </c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  <c r="T185" s="43"/>
      <c r="U185" s="43"/>
      <c r="V185" s="43"/>
      <c r="W185" s="43"/>
      <c r="X185" s="43"/>
      <c r="Y185" s="43"/>
      <c r="Z185" s="43"/>
      <c r="AA185" s="43"/>
      <c r="AB185" s="43"/>
      <c r="AC185" s="43"/>
      <c r="AD185" s="43"/>
      <c r="AE185" s="43"/>
      <c r="AF185" s="43"/>
      <c r="AG185" s="43"/>
      <c r="AH185" s="43"/>
      <c r="AI185" s="43"/>
      <c r="AJ185" s="43"/>
      <c r="AK185" s="43"/>
      <c r="AL185" s="43"/>
      <c r="AM185" s="43"/>
      <c r="AN185" s="43"/>
      <c r="AO185" s="43"/>
      <c r="AP185" s="43"/>
      <c r="AQ185" s="43"/>
      <c r="AR185" s="43"/>
      <c r="AS185" s="43"/>
      <c r="AT185" s="43"/>
      <c r="AU185" s="43"/>
      <c r="AV185" s="43"/>
      <c r="AW185" s="43"/>
      <c r="AX185" s="43"/>
      <c r="AY185" s="43"/>
      <c r="AZ185" s="43"/>
      <c r="BA185" s="43"/>
      <c r="BB185" s="43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  <c r="BN185" s="43"/>
      <c r="BO185" s="43"/>
      <c r="BP185" s="43"/>
      <c r="BQ185" s="44"/>
      <c r="CB185" s="1" t="s">
        <v>248</v>
      </c>
    </row>
    <row r="186" spans="1:80" ht="15" customHeight="1" x14ac:dyDescent="0.2">
      <c r="A186" s="46"/>
      <c r="B186" s="46"/>
      <c r="C186" s="42" t="s">
        <v>249</v>
      </c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8"/>
      <c r="AA186" s="45">
        <v>12500</v>
      </c>
      <c r="AB186" s="45"/>
      <c r="AC186" s="45"/>
      <c r="AD186" s="45"/>
      <c r="AE186" s="45"/>
      <c r="AF186" s="45">
        <v>62500</v>
      </c>
      <c r="AG186" s="45"/>
      <c r="AH186" s="45"/>
      <c r="AI186" s="45"/>
      <c r="AJ186" s="45"/>
      <c r="AK186" s="45">
        <v>0</v>
      </c>
      <c r="AL186" s="45"/>
      <c r="AM186" s="45"/>
      <c r="AN186" s="45"/>
      <c r="AO186" s="45"/>
      <c r="AP186" s="45">
        <v>0</v>
      </c>
      <c r="AQ186" s="45"/>
      <c r="AR186" s="45"/>
      <c r="AS186" s="45"/>
      <c r="AT186" s="45"/>
      <c r="AU186" s="45">
        <v>0</v>
      </c>
      <c r="AV186" s="45"/>
      <c r="AW186" s="45"/>
      <c r="AX186" s="45"/>
      <c r="AY186" s="45"/>
      <c r="AZ186" s="45">
        <f>AP186+AU186</f>
        <v>0</v>
      </c>
      <c r="BA186" s="45"/>
      <c r="BB186" s="45"/>
      <c r="BC186" s="45"/>
      <c r="BD186" s="45">
        <f>IF(AA186=0,0,AP186/AA186*100-100)</f>
        <v>-100</v>
      </c>
      <c r="BE186" s="45"/>
      <c r="BF186" s="45"/>
      <c r="BG186" s="45"/>
      <c r="BH186" s="45"/>
      <c r="BI186" s="45">
        <f>IF(AF186=0,0,AU186/AF186*100-100)</f>
        <v>-100</v>
      </c>
      <c r="BJ186" s="45"/>
      <c r="BK186" s="45"/>
      <c r="BL186" s="45"/>
      <c r="BM186" s="45"/>
      <c r="BN186" s="45">
        <f>IF(AK186=0,0,AZ186/AK186*100-100)</f>
        <v>0</v>
      </c>
      <c r="BO186" s="45"/>
      <c r="BP186" s="45"/>
      <c r="BQ186" s="45"/>
    </row>
    <row r="187" spans="1:80" ht="12.75" customHeight="1" x14ac:dyDescent="0.2">
      <c r="A187" s="46"/>
      <c r="B187" s="46"/>
      <c r="C187" s="42" t="s">
        <v>251</v>
      </c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  <c r="T187" s="43"/>
      <c r="U187" s="43"/>
      <c r="V187" s="43"/>
      <c r="W187" s="43"/>
      <c r="X187" s="43"/>
      <c r="Y187" s="43"/>
      <c r="Z187" s="43"/>
      <c r="AA187" s="43"/>
      <c r="AB187" s="43"/>
      <c r="AC187" s="43"/>
      <c r="AD187" s="43"/>
      <c r="AE187" s="43"/>
      <c r="AF187" s="43"/>
      <c r="AG187" s="43"/>
      <c r="AH187" s="43"/>
      <c r="AI187" s="43"/>
      <c r="AJ187" s="43"/>
      <c r="AK187" s="43"/>
      <c r="AL187" s="43"/>
      <c r="AM187" s="43"/>
      <c r="AN187" s="43"/>
      <c r="AO187" s="43"/>
      <c r="AP187" s="43"/>
      <c r="AQ187" s="43"/>
      <c r="AR187" s="43"/>
      <c r="AS187" s="43"/>
      <c r="AT187" s="43"/>
      <c r="AU187" s="43"/>
      <c r="AV187" s="43"/>
      <c r="AW187" s="43"/>
      <c r="AX187" s="43"/>
      <c r="AY187" s="43"/>
      <c r="AZ187" s="43"/>
      <c r="BA187" s="43"/>
      <c r="BB187" s="43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43"/>
      <c r="BQ187" s="44"/>
      <c r="CB187" s="1" t="s">
        <v>250</v>
      </c>
    </row>
    <row r="188" spans="1:80" ht="25.5" customHeight="1" x14ac:dyDescent="0.2">
      <c r="A188" s="46"/>
      <c r="B188" s="46"/>
      <c r="C188" s="42" t="s">
        <v>138</v>
      </c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8"/>
      <c r="AA188" s="45">
        <v>477432.42</v>
      </c>
      <c r="AB188" s="45"/>
      <c r="AC188" s="45"/>
      <c r="AD188" s="45"/>
      <c r="AE188" s="45"/>
      <c r="AF188" s="45">
        <v>0</v>
      </c>
      <c r="AG188" s="45"/>
      <c r="AH188" s="45"/>
      <c r="AI188" s="45"/>
      <c r="AJ188" s="45"/>
      <c r="AK188" s="45">
        <v>477432.42</v>
      </c>
      <c r="AL188" s="45"/>
      <c r="AM188" s="45"/>
      <c r="AN188" s="45"/>
      <c r="AO188" s="45"/>
      <c r="AP188" s="45">
        <v>609267</v>
      </c>
      <c r="AQ188" s="45"/>
      <c r="AR188" s="45"/>
      <c r="AS188" s="45"/>
      <c r="AT188" s="45"/>
      <c r="AU188" s="45">
        <v>0</v>
      </c>
      <c r="AV188" s="45"/>
      <c r="AW188" s="45"/>
      <c r="AX188" s="45"/>
      <c r="AY188" s="45"/>
      <c r="AZ188" s="45">
        <f>AP188+AU188</f>
        <v>609267</v>
      </c>
      <c r="BA188" s="45"/>
      <c r="BB188" s="45"/>
      <c r="BC188" s="45"/>
      <c r="BD188" s="45">
        <f>IF(AA188=0,0,AP188/AA188*100-100)</f>
        <v>27.613244194853806</v>
      </c>
      <c r="BE188" s="45"/>
      <c r="BF188" s="45"/>
      <c r="BG188" s="45"/>
      <c r="BH188" s="45"/>
      <c r="BI188" s="45">
        <f>IF(AF188=0,0,AU188/AF188*100-100)</f>
        <v>0</v>
      </c>
      <c r="BJ188" s="45"/>
      <c r="BK188" s="45"/>
      <c r="BL188" s="45"/>
      <c r="BM188" s="45"/>
      <c r="BN188" s="45">
        <f>IF(AK188=0,0,AZ188/AK188*100-100)</f>
        <v>27.613244194853806</v>
      </c>
      <c r="BO188" s="45"/>
      <c r="BP188" s="45"/>
      <c r="BQ188" s="45"/>
    </row>
    <row r="189" spans="1:80" ht="25.5" customHeight="1" x14ac:dyDescent="0.2">
      <c r="A189" s="46"/>
      <c r="B189" s="46"/>
      <c r="C189" s="42" t="s">
        <v>253</v>
      </c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  <c r="T189" s="43"/>
      <c r="U189" s="43"/>
      <c r="V189" s="43"/>
      <c r="W189" s="43"/>
      <c r="X189" s="43"/>
      <c r="Y189" s="43"/>
      <c r="Z189" s="43"/>
      <c r="AA189" s="43"/>
      <c r="AB189" s="43"/>
      <c r="AC189" s="43"/>
      <c r="AD189" s="43"/>
      <c r="AE189" s="43"/>
      <c r="AF189" s="43"/>
      <c r="AG189" s="43"/>
      <c r="AH189" s="43"/>
      <c r="AI189" s="43"/>
      <c r="AJ189" s="43"/>
      <c r="AK189" s="43"/>
      <c r="AL189" s="43"/>
      <c r="AM189" s="43"/>
      <c r="AN189" s="43"/>
      <c r="AO189" s="43"/>
      <c r="AP189" s="43"/>
      <c r="AQ189" s="43"/>
      <c r="AR189" s="43"/>
      <c r="AS189" s="43"/>
      <c r="AT189" s="43"/>
      <c r="AU189" s="43"/>
      <c r="AV189" s="43"/>
      <c r="AW189" s="43"/>
      <c r="AX189" s="43"/>
      <c r="AY189" s="43"/>
      <c r="AZ189" s="43"/>
      <c r="BA189" s="43"/>
      <c r="BB189" s="43"/>
      <c r="BC189" s="43"/>
      <c r="BD189" s="43"/>
      <c r="BE189" s="43"/>
      <c r="BF189" s="43"/>
      <c r="BG189" s="43"/>
      <c r="BH189" s="43"/>
      <c r="BI189" s="43"/>
      <c r="BJ189" s="43"/>
      <c r="BK189" s="43"/>
      <c r="BL189" s="43"/>
      <c r="BM189" s="43"/>
      <c r="BN189" s="43"/>
      <c r="BO189" s="43"/>
      <c r="BP189" s="43"/>
      <c r="BQ189" s="44"/>
      <c r="CB189" s="1" t="s">
        <v>252</v>
      </c>
    </row>
    <row r="190" spans="1:80" ht="25.5" customHeight="1" x14ac:dyDescent="0.2">
      <c r="A190" s="46"/>
      <c r="B190" s="46"/>
      <c r="C190" s="42" t="s">
        <v>140</v>
      </c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8"/>
      <c r="AA190" s="45">
        <v>1735317.58</v>
      </c>
      <c r="AB190" s="45"/>
      <c r="AC190" s="45"/>
      <c r="AD190" s="45"/>
      <c r="AE190" s="45"/>
      <c r="AF190" s="45">
        <v>0</v>
      </c>
      <c r="AG190" s="45"/>
      <c r="AH190" s="45"/>
      <c r="AI190" s="45"/>
      <c r="AJ190" s="45"/>
      <c r="AK190" s="45">
        <v>1735317.58</v>
      </c>
      <c r="AL190" s="45"/>
      <c r="AM190" s="45"/>
      <c r="AN190" s="45"/>
      <c r="AO190" s="45"/>
      <c r="AP190" s="45">
        <v>1176166</v>
      </c>
      <c r="AQ190" s="45"/>
      <c r="AR190" s="45"/>
      <c r="AS190" s="45"/>
      <c r="AT190" s="45"/>
      <c r="AU190" s="45">
        <v>0</v>
      </c>
      <c r="AV190" s="45"/>
      <c r="AW190" s="45"/>
      <c r="AX190" s="45"/>
      <c r="AY190" s="45"/>
      <c r="AZ190" s="45">
        <f>AP190+AU190</f>
        <v>1176166</v>
      </c>
      <c r="BA190" s="45"/>
      <c r="BB190" s="45"/>
      <c r="BC190" s="45"/>
      <c r="BD190" s="45">
        <f>IF(AA190=0,0,AP190/AA190*100-100)</f>
        <v>-32.221858779301954</v>
      </c>
      <c r="BE190" s="45"/>
      <c r="BF190" s="45"/>
      <c r="BG190" s="45"/>
      <c r="BH190" s="45"/>
      <c r="BI190" s="45">
        <f>IF(AF190=0,0,AU190/AF190*100-100)</f>
        <v>0</v>
      </c>
      <c r="BJ190" s="45"/>
      <c r="BK190" s="45"/>
      <c r="BL190" s="45"/>
      <c r="BM190" s="45"/>
      <c r="BN190" s="45">
        <f>IF(AK190=0,0,AZ190/AK190*100-100)</f>
        <v>-32.221858779301954</v>
      </c>
      <c r="BO190" s="45"/>
      <c r="BP190" s="45"/>
      <c r="BQ190" s="45"/>
    </row>
    <row r="191" spans="1:80" ht="12.75" customHeight="1" x14ac:dyDescent="0.2">
      <c r="A191" s="46"/>
      <c r="B191" s="46"/>
      <c r="C191" s="42" t="s">
        <v>183</v>
      </c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43"/>
      <c r="X191" s="43"/>
      <c r="Y191" s="43"/>
      <c r="Z191" s="43"/>
      <c r="AA191" s="43"/>
      <c r="AB191" s="43"/>
      <c r="AC191" s="43"/>
      <c r="AD191" s="43"/>
      <c r="AE191" s="43"/>
      <c r="AF191" s="43"/>
      <c r="AG191" s="43"/>
      <c r="AH191" s="43"/>
      <c r="AI191" s="43"/>
      <c r="AJ191" s="43"/>
      <c r="AK191" s="43"/>
      <c r="AL191" s="43"/>
      <c r="AM191" s="43"/>
      <c r="AN191" s="43"/>
      <c r="AO191" s="43"/>
      <c r="AP191" s="43"/>
      <c r="AQ191" s="43"/>
      <c r="AR191" s="43"/>
      <c r="AS191" s="43"/>
      <c r="AT191" s="43"/>
      <c r="AU191" s="43"/>
      <c r="AV191" s="43"/>
      <c r="AW191" s="43"/>
      <c r="AX191" s="43"/>
      <c r="AY191" s="43"/>
      <c r="AZ191" s="43"/>
      <c r="BA191" s="43"/>
      <c r="BB191" s="43"/>
      <c r="BC191" s="43"/>
      <c r="BD191" s="43"/>
      <c r="BE191" s="43"/>
      <c r="BF191" s="43"/>
      <c r="BG191" s="43"/>
      <c r="BH191" s="43"/>
      <c r="BI191" s="43"/>
      <c r="BJ191" s="43"/>
      <c r="BK191" s="43"/>
      <c r="BL191" s="43"/>
      <c r="BM191" s="43"/>
      <c r="BN191" s="43"/>
      <c r="BO191" s="43"/>
      <c r="BP191" s="43"/>
      <c r="BQ191" s="44"/>
      <c r="CB191" s="1" t="s">
        <v>254</v>
      </c>
    </row>
    <row r="192" spans="1:80" ht="15" customHeight="1" x14ac:dyDescent="0.2">
      <c r="A192" s="46"/>
      <c r="B192" s="46"/>
      <c r="C192" s="42" t="s">
        <v>142</v>
      </c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8"/>
      <c r="AA192" s="45">
        <v>5905334.4699999997</v>
      </c>
      <c r="AB192" s="45"/>
      <c r="AC192" s="45"/>
      <c r="AD192" s="45"/>
      <c r="AE192" s="45"/>
      <c r="AF192" s="45">
        <v>0</v>
      </c>
      <c r="AG192" s="45"/>
      <c r="AH192" s="45"/>
      <c r="AI192" s="45"/>
      <c r="AJ192" s="45"/>
      <c r="AK192" s="45">
        <v>5905334.4699999997</v>
      </c>
      <c r="AL192" s="45"/>
      <c r="AM192" s="45"/>
      <c r="AN192" s="45"/>
      <c r="AO192" s="45"/>
      <c r="AP192" s="45">
        <v>7156119</v>
      </c>
      <c r="AQ192" s="45"/>
      <c r="AR192" s="45"/>
      <c r="AS192" s="45"/>
      <c r="AT192" s="45"/>
      <c r="AU192" s="45">
        <v>0</v>
      </c>
      <c r="AV192" s="45"/>
      <c r="AW192" s="45"/>
      <c r="AX192" s="45"/>
      <c r="AY192" s="45"/>
      <c r="AZ192" s="45">
        <f>AP192+AU192</f>
        <v>7156119</v>
      </c>
      <c r="BA192" s="45"/>
      <c r="BB192" s="45"/>
      <c r="BC192" s="45"/>
      <c r="BD192" s="45">
        <f>IF(AA192=0,0,AP192/AA192*100-100)</f>
        <v>21.180587422341219</v>
      </c>
      <c r="BE192" s="45"/>
      <c r="BF192" s="45"/>
      <c r="BG192" s="45"/>
      <c r="BH192" s="45"/>
      <c r="BI192" s="45">
        <f>IF(AF192=0,0,AU192/AF192*100-100)</f>
        <v>0</v>
      </c>
      <c r="BJ192" s="45"/>
      <c r="BK192" s="45"/>
      <c r="BL192" s="45"/>
      <c r="BM192" s="45"/>
      <c r="BN192" s="45">
        <f>IF(AK192=0,0,AZ192/AK192*100-100)</f>
        <v>21.180587422341219</v>
      </c>
      <c r="BO192" s="45"/>
      <c r="BP192" s="45"/>
      <c r="BQ192" s="45"/>
    </row>
    <row r="193" spans="1:80" ht="25.5" customHeight="1" x14ac:dyDescent="0.2">
      <c r="A193" s="46"/>
      <c r="B193" s="46"/>
      <c r="C193" s="42" t="s">
        <v>256</v>
      </c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  <c r="T193" s="43"/>
      <c r="U193" s="43"/>
      <c r="V193" s="43"/>
      <c r="W193" s="43"/>
      <c r="X193" s="43"/>
      <c r="Y193" s="43"/>
      <c r="Z193" s="43"/>
      <c r="AA193" s="43"/>
      <c r="AB193" s="43"/>
      <c r="AC193" s="43"/>
      <c r="AD193" s="43"/>
      <c r="AE193" s="43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  <c r="BA193" s="43"/>
      <c r="BB193" s="43"/>
      <c r="BC193" s="43"/>
      <c r="BD193" s="43"/>
      <c r="BE193" s="43"/>
      <c r="BF193" s="43"/>
      <c r="BG193" s="43"/>
      <c r="BH193" s="43"/>
      <c r="BI193" s="43"/>
      <c r="BJ193" s="43"/>
      <c r="BK193" s="43"/>
      <c r="BL193" s="43"/>
      <c r="BM193" s="43"/>
      <c r="BN193" s="43"/>
      <c r="BO193" s="43"/>
      <c r="BP193" s="43"/>
      <c r="BQ193" s="44"/>
      <c r="CB193" s="1" t="s">
        <v>255</v>
      </c>
    </row>
    <row r="194" spans="1:80" ht="15" customHeight="1" x14ac:dyDescent="0.2">
      <c r="A194" s="46"/>
      <c r="B194" s="46"/>
      <c r="C194" s="42" t="s">
        <v>144</v>
      </c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8"/>
      <c r="AA194" s="45">
        <v>29.5</v>
      </c>
      <c r="AB194" s="45"/>
      <c r="AC194" s="45"/>
      <c r="AD194" s="45"/>
      <c r="AE194" s="45"/>
      <c r="AF194" s="45">
        <v>0</v>
      </c>
      <c r="AG194" s="45"/>
      <c r="AH194" s="45"/>
      <c r="AI194" s="45"/>
      <c r="AJ194" s="45"/>
      <c r="AK194" s="45">
        <v>29.5</v>
      </c>
      <c r="AL194" s="45"/>
      <c r="AM194" s="45"/>
      <c r="AN194" s="45"/>
      <c r="AO194" s="45"/>
      <c r="AP194" s="45">
        <v>29.5</v>
      </c>
      <c r="AQ194" s="45"/>
      <c r="AR194" s="45"/>
      <c r="AS194" s="45"/>
      <c r="AT194" s="45"/>
      <c r="AU194" s="45">
        <v>0</v>
      </c>
      <c r="AV194" s="45"/>
      <c r="AW194" s="45"/>
      <c r="AX194" s="45"/>
      <c r="AY194" s="45"/>
      <c r="AZ194" s="45">
        <f>AP194+AU194</f>
        <v>29.5</v>
      </c>
      <c r="BA194" s="45"/>
      <c r="BB194" s="45"/>
      <c r="BC194" s="45"/>
      <c r="BD194" s="45">
        <f>IF(AA194=0,0,AP194/AA194*100-100)</f>
        <v>0</v>
      </c>
      <c r="BE194" s="45"/>
      <c r="BF194" s="45"/>
      <c r="BG194" s="45"/>
      <c r="BH194" s="45"/>
      <c r="BI194" s="45">
        <f>IF(AF194=0,0,AU194/AF194*100-100)</f>
        <v>0</v>
      </c>
      <c r="BJ194" s="45"/>
      <c r="BK194" s="45"/>
      <c r="BL194" s="45"/>
      <c r="BM194" s="45"/>
      <c r="BN194" s="45">
        <f>IF(AK194=0,0,AZ194/AK194*100-100)</f>
        <v>0</v>
      </c>
      <c r="BO194" s="45"/>
      <c r="BP194" s="45"/>
      <c r="BQ194" s="45"/>
    </row>
    <row r="195" spans="1:80" ht="12.75" customHeight="1" x14ac:dyDescent="0.2">
      <c r="A195" s="46"/>
      <c r="B195" s="46"/>
      <c r="C195" s="42" t="s">
        <v>114</v>
      </c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4"/>
      <c r="CB195" s="1" t="s">
        <v>257</v>
      </c>
    </row>
    <row r="196" spans="1:80" ht="15" customHeight="1" x14ac:dyDescent="0.2">
      <c r="A196" s="46"/>
      <c r="B196" s="46"/>
      <c r="C196" s="42" t="s">
        <v>146</v>
      </c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8"/>
      <c r="AA196" s="45">
        <v>14.5</v>
      </c>
      <c r="AB196" s="45"/>
      <c r="AC196" s="45"/>
      <c r="AD196" s="45"/>
      <c r="AE196" s="45"/>
      <c r="AF196" s="45">
        <v>0</v>
      </c>
      <c r="AG196" s="45"/>
      <c r="AH196" s="45"/>
      <c r="AI196" s="45"/>
      <c r="AJ196" s="45"/>
      <c r="AK196" s="45">
        <v>14.5</v>
      </c>
      <c r="AL196" s="45"/>
      <c r="AM196" s="45"/>
      <c r="AN196" s="45"/>
      <c r="AO196" s="45"/>
      <c r="AP196" s="45">
        <v>14.5</v>
      </c>
      <c r="AQ196" s="45"/>
      <c r="AR196" s="45"/>
      <c r="AS196" s="45"/>
      <c r="AT196" s="45"/>
      <c r="AU196" s="45">
        <v>0</v>
      </c>
      <c r="AV196" s="45"/>
      <c r="AW196" s="45"/>
      <c r="AX196" s="45"/>
      <c r="AY196" s="45"/>
      <c r="AZ196" s="45">
        <f>AP196+AU196</f>
        <v>14.5</v>
      </c>
      <c r="BA196" s="45"/>
      <c r="BB196" s="45"/>
      <c r="BC196" s="45"/>
      <c r="BD196" s="45">
        <f>IF(AA196=0,0,AP196/AA196*100-100)</f>
        <v>0</v>
      </c>
      <c r="BE196" s="45"/>
      <c r="BF196" s="45"/>
      <c r="BG196" s="45"/>
      <c r="BH196" s="45"/>
      <c r="BI196" s="45">
        <f>IF(AF196=0,0,AU196/AF196*100-100)</f>
        <v>0</v>
      </c>
      <c r="BJ196" s="45"/>
      <c r="BK196" s="45"/>
      <c r="BL196" s="45"/>
      <c r="BM196" s="45"/>
      <c r="BN196" s="45">
        <f>IF(AK196=0,0,AZ196/AK196*100-100)</f>
        <v>0</v>
      </c>
      <c r="BO196" s="45"/>
      <c r="BP196" s="45"/>
      <c r="BQ196" s="45"/>
    </row>
    <row r="197" spans="1:80" ht="12.75" customHeight="1" x14ac:dyDescent="0.2">
      <c r="A197" s="46"/>
      <c r="B197" s="46"/>
      <c r="C197" s="42" t="s">
        <v>114</v>
      </c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  <c r="T197" s="43"/>
      <c r="U197" s="43"/>
      <c r="V197" s="43"/>
      <c r="W197" s="43"/>
      <c r="X197" s="43"/>
      <c r="Y197" s="43"/>
      <c r="Z197" s="43"/>
      <c r="AA197" s="43"/>
      <c r="AB197" s="43"/>
      <c r="AC197" s="43"/>
      <c r="AD197" s="43"/>
      <c r="AE197" s="43"/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  <c r="BA197" s="43"/>
      <c r="BB197" s="43"/>
      <c r="BC197" s="43"/>
      <c r="BD197" s="43"/>
      <c r="BE197" s="43"/>
      <c r="BF197" s="43"/>
      <c r="BG197" s="43"/>
      <c r="BH197" s="43"/>
      <c r="BI197" s="43"/>
      <c r="BJ197" s="43"/>
      <c r="BK197" s="43"/>
      <c r="BL197" s="43"/>
      <c r="BM197" s="43"/>
      <c r="BN197" s="43"/>
      <c r="BO197" s="43"/>
      <c r="BP197" s="43"/>
      <c r="BQ197" s="44"/>
      <c r="CB197" s="1" t="s">
        <v>258</v>
      </c>
    </row>
    <row r="198" spans="1:80" ht="15" customHeight="1" x14ac:dyDescent="0.2">
      <c r="A198" s="46"/>
      <c r="B198" s="46"/>
      <c r="C198" s="42" t="s">
        <v>148</v>
      </c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8"/>
      <c r="AA198" s="45">
        <v>15</v>
      </c>
      <c r="AB198" s="45"/>
      <c r="AC198" s="45"/>
      <c r="AD198" s="45"/>
      <c r="AE198" s="45"/>
      <c r="AF198" s="45">
        <v>0</v>
      </c>
      <c r="AG198" s="45"/>
      <c r="AH198" s="45"/>
      <c r="AI198" s="45"/>
      <c r="AJ198" s="45"/>
      <c r="AK198" s="45">
        <v>15</v>
      </c>
      <c r="AL198" s="45"/>
      <c r="AM198" s="45"/>
      <c r="AN198" s="45"/>
      <c r="AO198" s="45"/>
      <c r="AP198" s="45">
        <v>15</v>
      </c>
      <c r="AQ198" s="45"/>
      <c r="AR198" s="45"/>
      <c r="AS198" s="45"/>
      <c r="AT198" s="45"/>
      <c r="AU198" s="45">
        <v>0</v>
      </c>
      <c r="AV198" s="45"/>
      <c r="AW198" s="45"/>
      <c r="AX198" s="45"/>
      <c r="AY198" s="45"/>
      <c r="AZ198" s="45">
        <f>AP198+AU198</f>
        <v>15</v>
      </c>
      <c r="BA198" s="45"/>
      <c r="BB198" s="45"/>
      <c r="BC198" s="45"/>
      <c r="BD198" s="45">
        <f>IF(AA198=0,0,AP198/AA198*100-100)</f>
        <v>0</v>
      </c>
      <c r="BE198" s="45"/>
      <c r="BF198" s="45"/>
      <c r="BG198" s="45"/>
      <c r="BH198" s="45"/>
      <c r="BI198" s="45">
        <f>IF(AF198=0,0,AU198/AF198*100-100)</f>
        <v>0</v>
      </c>
      <c r="BJ198" s="45"/>
      <c r="BK198" s="45"/>
      <c r="BL198" s="45"/>
      <c r="BM198" s="45"/>
      <c r="BN198" s="45">
        <f>IF(AK198=0,0,AZ198/AK198*100-100)</f>
        <v>0</v>
      </c>
      <c r="BO198" s="45"/>
      <c r="BP198" s="45"/>
      <c r="BQ198" s="45"/>
    </row>
    <row r="199" spans="1:80" ht="12.75" customHeight="1" x14ac:dyDescent="0.2">
      <c r="A199" s="46"/>
      <c r="B199" s="46"/>
      <c r="C199" s="42" t="s">
        <v>114</v>
      </c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  <c r="T199" s="43"/>
      <c r="U199" s="43"/>
      <c r="V199" s="43"/>
      <c r="W199" s="43"/>
      <c r="X199" s="43"/>
      <c r="Y199" s="43"/>
      <c r="Z199" s="43"/>
      <c r="AA199" s="43"/>
      <c r="AB199" s="43"/>
      <c r="AC199" s="43"/>
      <c r="AD199" s="43"/>
      <c r="AE199" s="43"/>
      <c r="AF199" s="43"/>
      <c r="AG199" s="43"/>
      <c r="AH199" s="43"/>
      <c r="AI199" s="43"/>
      <c r="AJ199" s="43"/>
      <c r="AK199" s="43"/>
      <c r="AL199" s="43"/>
      <c r="AM199" s="43"/>
      <c r="AN199" s="43"/>
      <c r="AO199" s="43"/>
      <c r="AP199" s="43"/>
      <c r="AQ199" s="43"/>
      <c r="AR199" s="43"/>
      <c r="AS199" s="43"/>
      <c r="AT199" s="43"/>
      <c r="AU199" s="43"/>
      <c r="AV199" s="43"/>
      <c r="AW199" s="43"/>
      <c r="AX199" s="43"/>
      <c r="AY199" s="43"/>
      <c r="AZ199" s="43"/>
      <c r="BA199" s="43"/>
      <c r="BB199" s="43"/>
      <c r="BC199" s="43"/>
      <c r="BD199" s="43"/>
      <c r="BE199" s="43"/>
      <c r="BF199" s="43"/>
      <c r="BG199" s="43"/>
      <c r="BH199" s="43"/>
      <c r="BI199" s="43"/>
      <c r="BJ199" s="43"/>
      <c r="BK199" s="43"/>
      <c r="BL199" s="43"/>
      <c r="BM199" s="43"/>
      <c r="BN199" s="43"/>
      <c r="BO199" s="43"/>
      <c r="BP199" s="43"/>
      <c r="BQ199" s="44"/>
      <c r="CB199" s="1" t="s">
        <v>259</v>
      </c>
    </row>
    <row r="200" spans="1:80" ht="15" customHeight="1" x14ac:dyDescent="0.2">
      <c r="A200" s="46"/>
      <c r="B200" s="46"/>
      <c r="C200" s="42" t="s">
        <v>260</v>
      </c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8"/>
      <c r="AA200" s="45">
        <v>20839</v>
      </c>
      <c r="AB200" s="45"/>
      <c r="AC200" s="45"/>
      <c r="AD200" s="45"/>
      <c r="AE200" s="45"/>
      <c r="AF200" s="45">
        <v>0</v>
      </c>
      <c r="AG200" s="45"/>
      <c r="AH200" s="45"/>
      <c r="AI200" s="45"/>
      <c r="AJ200" s="45"/>
      <c r="AK200" s="45">
        <v>0</v>
      </c>
      <c r="AL200" s="45"/>
      <c r="AM200" s="45"/>
      <c r="AN200" s="45"/>
      <c r="AO200" s="45"/>
      <c r="AP200" s="45">
        <v>0</v>
      </c>
      <c r="AQ200" s="45"/>
      <c r="AR200" s="45"/>
      <c r="AS200" s="45"/>
      <c r="AT200" s="45"/>
      <c r="AU200" s="45">
        <v>0</v>
      </c>
      <c r="AV200" s="45"/>
      <c r="AW200" s="45"/>
      <c r="AX200" s="45"/>
      <c r="AY200" s="45"/>
      <c r="AZ200" s="45">
        <f>AP200+AU200</f>
        <v>0</v>
      </c>
      <c r="BA200" s="45"/>
      <c r="BB200" s="45"/>
      <c r="BC200" s="45"/>
      <c r="BD200" s="45">
        <f>IF(AA200=0,0,AP200/AA200*100-100)</f>
        <v>-100</v>
      </c>
      <c r="BE200" s="45"/>
      <c r="BF200" s="45"/>
      <c r="BG200" s="45"/>
      <c r="BH200" s="45"/>
      <c r="BI200" s="45">
        <f>IF(AF200=0,0,AU200/AF200*100-100)</f>
        <v>0</v>
      </c>
      <c r="BJ200" s="45"/>
      <c r="BK200" s="45"/>
      <c r="BL200" s="45"/>
      <c r="BM200" s="45"/>
      <c r="BN200" s="45">
        <f>IF(AK200=0,0,AZ200/AK200*100-100)</f>
        <v>0</v>
      </c>
      <c r="BO200" s="45"/>
      <c r="BP200" s="45"/>
      <c r="BQ200" s="45"/>
    </row>
    <row r="201" spans="1:80" ht="12.75" customHeight="1" x14ac:dyDescent="0.2">
      <c r="A201" s="46"/>
      <c r="B201" s="46"/>
      <c r="C201" s="42" t="s">
        <v>246</v>
      </c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  <c r="T201" s="43"/>
      <c r="U201" s="43"/>
      <c r="V201" s="43"/>
      <c r="W201" s="43"/>
      <c r="X201" s="43"/>
      <c r="Y201" s="43"/>
      <c r="Z201" s="43"/>
      <c r="AA201" s="43"/>
      <c r="AB201" s="43"/>
      <c r="AC201" s="43"/>
      <c r="AD201" s="43"/>
      <c r="AE201" s="43"/>
      <c r="AF201" s="43"/>
      <c r="AG201" s="43"/>
      <c r="AH201" s="43"/>
      <c r="AI201" s="43"/>
      <c r="AJ201" s="43"/>
      <c r="AK201" s="43"/>
      <c r="AL201" s="43"/>
      <c r="AM201" s="43"/>
      <c r="AN201" s="43"/>
      <c r="AO201" s="43"/>
      <c r="AP201" s="43"/>
      <c r="AQ201" s="43"/>
      <c r="AR201" s="43"/>
      <c r="AS201" s="43"/>
      <c r="AT201" s="43"/>
      <c r="AU201" s="43"/>
      <c r="AV201" s="43"/>
      <c r="AW201" s="43"/>
      <c r="AX201" s="43"/>
      <c r="AY201" s="43"/>
      <c r="AZ201" s="43"/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4"/>
      <c r="CB201" s="1" t="s">
        <v>261</v>
      </c>
    </row>
    <row r="202" spans="1:80" ht="15" customHeight="1" x14ac:dyDescent="0.2">
      <c r="A202" s="46"/>
      <c r="B202" s="46"/>
      <c r="C202" s="42" t="s">
        <v>262</v>
      </c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8"/>
      <c r="AA202" s="45">
        <v>0</v>
      </c>
      <c r="AB202" s="45"/>
      <c r="AC202" s="45"/>
      <c r="AD202" s="45"/>
      <c r="AE202" s="45"/>
      <c r="AF202" s="45">
        <v>1170972</v>
      </c>
      <c r="AG202" s="45"/>
      <c r="AH202" s="45"/>
      <c r="AI202" s="45"/>
      <c r="AJ202" s="45"/>
      <c r="AK202" s="45">
        <v>0</v>
      </c>
      <c r="AL202" s="45"/>
      <c r="AM202" s="45"/>
      <c r="AN202" s="45"/>
      <c r="AO202" s="45"/>
      <c r="AP202" s="45">
        <v>0</v>
      </c>
      <c r="AQ202" s="45"/>
      <c r="AR202" s="45"/>
      <c r="AS202" s="45"/>
      <c r="AT202" s="45"/>
      <c r="AU202" s="45">
        <v>0</v>
      </c>
      <c r="AV202" s="45"/>
      <c r="AW202" s="45"/>
      <c r="AX202" s="45"/>
      <c r="AY202" s="45"/>
      <c r="AZ202" s="45">
        <f>AP202+AU202</f>
        <v>0</v>
      </c>
      <c r="BA202" s="45"/>
      <c r="BB202" s="45"/>
      <c r="BC202" s="45"/>
      <c r="BD202" s="45">
        <f>IF(AA202=0,0,AP202/AA202*100-100)</f>
        <v>0</v>
      </c>
      <c r="BE202" s="45"/>
      <c r="BF202" s="45"/>
      <c r="BG202" s="45"/>
      <c r="BH202" s="45"/>
      <c r="BI202" s="45">
        <f>IF(AF202=0,0,AU202/AF202*100-100)</f>
        <v>-100</v>
      </c>
      <c r="BJ202" s="45"/>
      <c r="BK202" s="45"/>
      <c r="BL202" s="45"/>
      <c r="BM202" s="45"/>
      <c r="BN202" s="45">
        <f>IF(AK202=0,0,AZ202/AK202*100-100)</f>
        <v>0</v>
      </c>
      <c r="BO202" s="45"/>
      <c r="BP202" s="45"/>
      <c r="BQ202" s="45"/>
    </row>
    <row r="203" spans="1:80" ht="12.75" customHeight="1" x14ac:dyDescent="0.2">
      <c r="A203" s="46"/>
      <c r="B203" s="46"/>
      <c r="C203" s="42" t="s">
        <v>246</v>
      </c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  <c r="T203" s="43"/>
      <c r="U203" s="43"/>
      <c r="V203" s="43"/>
      <c r="W203" s="43"/>
      <c r="X203" s="43"/>
      <c r="Y203" s="43"/>
      <c r="Z203" s="43"/>
      <c r="AA203" s="43"/>
      <c r="AB203" s="43"/>
      <c r="AC203" s="43"/>
      <c r="AD203" s="43"/>
      <c r="AE203" s="43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  <c r="BA203" s="43"/>
      <c r="BB203" s="43"/>
      <c r="BC203" s="43"/>
      <c r="BD203" s="43"/>
      <c r="BE203" s="43"/>
      <c r="BF203" s="43"/>
      <c r="BG203" s="43"/>
      <c r="BH203" s="43"/>
      <c r="BI203" s="43"/>
      <c r="BJ203" s="43"/>
      <c r="BK203" s="43"/>
      <c r="BL203" s="43"/>
      <c r="BM203" s="43"/>
      <c r="BN203" s="43"/>
      <c r="BO203" s="43"/>
      <c r="BP203" s="43"/>
      <c r="BQ203" s="44"/>
      <c r="CB203" s="1" t="s">
        <v>263</v>
      </c>
    </row>
    <row r="204" spans="1:80" ht="15" customHeight="1" x14ac:dyDescent="0.2">
      <c r="A204" s="46"/>
      <c r="B204" s="46"/>
      <c r="C204" s="42" t="s">
        <v>264</v>
      </c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8"/>
      <c r="AA204" s="45">
        <v>42161.59</v>
      </c>
      <c r="AB204" s="45"/>
      <c r="AC204" s="45"/>
      <c r="AD204" s="45"/>
      <c r="AE204" s="45"/>
      <c r="AF204" s="45">
        <v>0</v>
      </c>
      <c r="AG204" s="45"/>
      <c r="AH204" s="45"/>
      <c r="AI204" s="45"/>
      <c r="AJ204" s="45"/>
      <c r="AK204" s="45">
        <v>0</v>
      </c>
      <c r="AL204" s="45"/>
      <c r="AM204" s="45"/>
      <c r="AN204" s="45"/>
      <c r="AO204" s="45"/>
      <c r="AP204" s="45">
        <v>0</v>
      </c>
      <c r="AQ204" s="45"/>
      <c r="AR204" s="45"/>
      <c r="AS204" s="45"/>
      <c r="AT204" s="45"/>
      <c r="AU204" s="45">
        <v>0</v>
      </c>
      <c r="AV204" s="45"/>
      <c r="AW204" s="45"/>
      <c r="AX204" s="45"/>
      <c r="AY204" s="45"/>
      <c r="AZ204" s="45">
        <f>AP204+AU204</f>
        <v>0</v>
      </c>
      <c r="BA204" s="45"/>
      <c r="BB204" s="45"/>
      <c r="BC204" s="45"/>
      <c r="BD204" s="45">
        <f>IF(AA204=0,0,AP204/AA204*100-100)</f>
        <v>-100</v>
      </c>
      <c r="BE204" s="45"/>
      <c r="BF204" s="45"/>
      <c r="BG204" s="45"/>
      <c r="BH204" s="45"/>
      <c r="BI204" s="45">
        <f>IF(AF204=0,0,AU204/AF204*100-100)</f>
        <v>0</v>
      </c>
      <c r="BJ204" s="45"/>
      <c r="BK204" s="45"/>
      <c r="BL204" s="45"/>
      <c r="BM204" s="45"/>
      <c r="BN204" s="45">
        <f>IF(AK204=0,0,AZ204/AK204*100-100)</f>
        <v>0</v>
      </c>
      <c r="BO204" s="45"/>
      <c r="BP204" s="45"/>
      <c r="BQ204" s="45"/>
    </row>
    <row r="205" spans="1:80" ht="12.75" customHeight="1" x14ac:dyDescent="0.2">
      <c r="A205" s="46"/>
      <c r="B205" s="46"/>
      <c r="C205" s="42" t="s">
        <v>266</v>
      </c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  <c r="Z205" s="43"/>
      <c r="AA205" s="43"/>
      <c r="AB205" s="43"/>
      <c r="AC205" s="43"/>
      <c r="AD205" s="43"/>
      <c r="AE205" s="43"/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  <c r="BA205" s="43"/>
      <c r="BB205" s="43"/>
      <c r="BC205" s="43"/>
      <c r="BD205" s="43"/>
      <c r="BE205" s="43"/>
      <c r="BF205" s="43"/>
      <c r="BG205" s="43"/>
      <c r="BH205" s="43"/>
      <c r="BI205" s="43"/>
      <c r="BJ205" s="43"/>
      <c r="BK205" s="43"/>
      <c r="BL205" s="43"/>
      <c r="BM205" s="43"/>
      <c r="BN205" s="43"/>
      <c r="BO205" s="43"/>
      <c r="BP205" s="43"/>
      <c r="BQ205" s="44"/>
      <c r="CB205" s="1" t="s">
        <v>265</v>
      </c>
    </row>
    <row r="206" spans="1:80" ht="15" customHeight="1" x14ac:dyDescent="0.2">
      <c r="A206" s="46"/>
      <c r="B206" s="46"/>
      <c r="C206" s="42" t="s">
        <v>267</v>
      </c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8"/>
      <c r="AA206" s="45">
        <v>0</v>
      </c>
      <c r="AB206" s="45"/>
      <c r="AC206" s="45"/>
      <c r="AD206" s="45"/>
      <c r="AE206" s="45"/>
      <c r="AF206" s="45">
        <v>4723043.8</v>
      </c>
      <c r="AG206" s="45"/>
      <c r="AH206" s="45"/>
      <c r="AI206" s="45"/>
      <c r="AJ206" s="45"/>
      <c r="AK206" s="45">
        <v>0</v>
      </c>
      <c r="AL206" s="45"/>
      <c r="AM206" s="45"/>
      <c r="AN206" s="45"/>
      <c r="AO206" s="45"/>
      <c r="AP206" s="45">
        <v>0</v>
      </c>
      <c r="AQ206" s="45"/>
      <c r="AR206" s="45"/>
      <c r="AS206" s="45"/>
      <c r="AT206" s="45"/>
      <c r="AU206" s="45">
        <v>0</v>
      </c>
      <c r="AV206" s="45"/>
      <c r="AW206" s="45"/>
      <c r="AX206" s="45"/>
      <c r="AY206" s="45"/>
      <c r="AZ206" s="45">
        <f>AP206+AU206</f>
        <v>0</v>
      </c>
      <c r="BA206" s="45"/>
      <c r="BB206" s="45"/>
      <c r="BC206" s="45"/>
      <c r="BD206" s="45">
        <f>IF(AA206=0,0,AP206/AA206*100-100)</f>
        <v>0</v>
      </c>
      <c r="BE206" s="45"/>
      <c r="BF206" s="45"/>
      <c r="BG206" s="45"/>
      <c r="BH206" s="45"/>
      <c r="BI206" s="45">
        <f>IF(AF206=0,0,AU206/AF206*100-100)</f>
        <v>-100</v>
      </c>
      <c r="BJ206" s="45"/>
      <c r="BK206" s="45"/>
      <c r="BL206" s="45"/>
      <c r="BM206" s="45"/>
      <c r="BN206" s="45">
        <f>IF(AK206=0,0,AZ206/AK206*100-100)</f>
        <v>0</v>
      </c>
      <c r="BO206" s="45"/>
      <c r="BP206" s="45"/>
      <c r="BQ206" s="45"/>
    </row>
    <row r="207" spans="1:80" ht="12.75" customHeight="1" x14ac:dyDescent="0.2">
      <c r="A207" s="46"/>
      <c r="B207" s="46"/>
      <c r="C207" s="42" t="s">
        <v>246</v>
      </c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  <c r="T207" s="43"/>
      <c r="U207" s="43"/>
      <c r="V207" s="43"/>
      <c r="W207" s="43"/>
      <c r="X207" s="43"/>
      <c r="Y207" s="43"/>
      <c r="Z207" s="43"/>
      <c r="AA207" s="43"/>
      <c r="AB207" s="43"/>
      <c r="AC207" s="43"/>
      <c r="AD207" s="43"/>
      <c r="AE207" s="43"/>
      <c r="AF207" s="43"/>
      <c r="AG207" s="43"/>
      <c r="AH207" s="43"/>
      <c r="AI207" s="43"/>
      <c r="AJ207" s="43"/>
      <c r="AK207" s="43"/>
      <c r="AL207" s="43"/>
      <c r="AM207" s="43"/>
      <c r="AN207" s="43"/>
      <c r="AO207" s="43"/>
      <c r="AP207" s="43"/>
      <c r="AQ207" s="43"/>
      <c r="AR207" s="43"/>
      <c r="AS207" s="43"/>
      <c r="AT207" s="43"/>
      <c r="AU207" s="43"/>
      <c r="AV207" s="43"/>
      <c r="AW207" s="43"/>
      <c r="AX207" s="43"/>
      <c r="AY207" s="43"/>
      <c r="AZ207" s="43"/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  <c r="BK207" s="43"/>
      <c r="BL207" s="43"/>
      <c r="BM207" s="43"/>
      <c r="BN207" s="43"/>
      <c r="BO207" s="43"/>
      <c r="BP207" s="43"/>
      <c r="BQ207" s="44"/>
      <c r="CB207" s="1" t="s">
        <v>268</v>
      </c>
    </row>
    <row r="208" spans="1:80" ht="15" customHeight="1" x14ac:dyDescent="0.2">
      <c r="A208" s="46"/>
      <c r="B208" s="46"/>
      <c r="C208" s="42" t="s">
        <v>150</v>
      </c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8"/>
      <c r="AA208" s="45">
        <v>0</v>
      </c>
      <c r="AB208" s="45"/>
      <c r="AC208" s="45"/>
      <c r="AD208" s="45"/>
      <c r="AE208" s="45"/>
      <c r="AF208" s="45">
        <v>3613055.87</v>
      </c>
      <c r="AG208" s="45"/>
      <c r="AH208" s="45"/>
      <c r="AI208" s="45"/>
      <c r="AJ208" s="45"/>
      <c r="AK208" s="45">
        <v>3613055.87</v>
      </c>
      <c r="AL208" s="45"/>
      <c r="AM208" s="45"/>
      <c r="AN208" s="45"/>
      <c r="AO208" s="45"/>
      <c r="AP208" s="45">
        <v>0</v>
      </c>
      <c r="AQ208" s="45"/>
      <c r="AR208" s="45"/>
      <c r="AS208" s="45"/>
      <c r="AT208" s="45"/>
      <c r="AU208" s="45">
        <v>6188629.1500000004</v>
      </c>
      <c r="AV208" s="45"/>
      <c r="AW208" s="45"/>
      <c r="AX208" s="45"/>
      <c r="AY208" s="45"/>
      <c r="AZ208" s="45">
        <f>AP208+AU208</f>
        <v>6188629.1500000004</v>
      </c>
      <c r="BA208" s="45"/>
      <c r="BB208" s="45"/>
      <c r="BC208" s="45"/>
      <c r="BD208" s="45">
        <f>IF(AA208=0,0,AP208/AA208*100-100)</f>
        <v>0</v>
      </c>
      <c r="BE208" s="45"/>
      <c r="BF208" s="45"/>
      <c r="BG208" s="45"/>
      <c r="BH208" s="45"/>
      <c r="BI208" s="45">
        <f>IF(AF208=0,0,AU208/AF208*100-100)</f>
        <v>71.285177220356701</v>
      </c>
      <c r="BJ208" s="45"/>
      <c r="BK208" s="45"/>
      <c r="BL208" s="45"/>
      <c r="BM208" s="45"/>
      <c r="BN208" s="45">
        <f>IF(AK208=0,0,AZ208/AK208*100-100)</f>
        <v>71.285177220356701</v>
      </c>
      <c r="BO208" s="45"/>
      <c r="BP208" s="45"/>
      <c r="BQ208" s="45"/>
    </row>
    <row r="209" spans="1:80" ht="25.5" customHeight="1" x14ac:dyDescent="0.2">
      <c r="A209" s="46"/>
      <c r="B209" s="46"/>
      <c r="C209" s="42" t="s">
        <v>270</v>
      </c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  <c r="T209" s="43"/>
      <c r="U209" s="43"/>
      <c r="V209" s="43"/>
      <c r="W209" s="43"/>
      <c r="X209" s="43"/>
      <c r="Y209" s="43"/>
      <c r="Z209" s="43"/>
      <c r="AA209" s="43"/>
      <c r="AB209" s="43"/>
      <c r="AC209" s="43"/>
      <c r="AD209" s="43"/>
      <c r="AE209" s="43"/>
      <c r="AF209" s="43"/>
      <c r="AG209" s="43"/>
      <c r="AH209" s="43"/>
      <c r="AI209" s="43"/>
      <c r="AJ209" s="43"/>
      <c r="AK209" s="43"/>
      <c r="AL209" s="43"/>
      <c r="AM209" s="43"/>
      <c r="AN209" s="43"/>
      <c r="AO209" s="43"/>
      <c r="AP209" s="43"/>
      <c r="AQ209" s="43"/>
      <c r="AR209" s="43"/>
      <c r="AS209" s="43"/>
      <c r="AT209" s="43"/>
      <c r="AU209" s="43"/>
      <c r="AV209" s="43"/>
      <c r="AW209" s="43"/>
      <c r="AX209" s="43"/>
      <c r="AY209" s="43"/>
      <c r="AZ209" s="43"/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  <c r="BK209" s="43"/>
      <c r="BL209" s="43"/>
      <c r="BM209" s="43"/>
      <c r="BN209" s="43"/>
      <c r="BO209" s="43"/>
      <c r="BP209" s="43"/>
      <c r="BQ209" s="44"/>
      <c r="CB209" s="1" t="s">
        <v>269</v>
      </c>
    </row>
    <row r="210" spans="1:80" ht="15" customHeight="1" x14ac:dyDescent="0.2">
      <c r="A210" s="46"/>
      <c r="B210" s="46"/>
      <c r="C210" s="42" t="s">
        <v>152</v>
      </c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8"/>
      <c r="AA210" s="45">
        <v>0</v>
      </c>
      <c r="AB210" s="45"/>
      <c r="AC210" s="45"/>
      <c r="AD210" s="45"/>
      <c r="AE210" s="45"/>
      <c r="AF210" s="45">
        <v>0</v>
      </c>
      <c r="AG210" s="45"/>
      <c r="AH210" s="45"/>
      <c r="AI210" s="45"/>
      <c r="AJ210" s="45"/>
      <c r="AK210" s="45">
        <v>0</v>
      </c>
      <c r="AL210" s="45"/>
      <c r="AM210" s="45"/>
      <c r="AN210" s="45"/>
      <c r="AO210" s="45"/>
      <c r="AP210" s="45">
        <v>197633</v>
      </c>
      <c r="AQ210" s="45"/>
      <c r="AR210" s="45"/>
      <c r="AS210" s="45"/>
      <c r="AT210" s="45"/>
      <c r="AU210" s="45">
        <v>0</v>
      </c>
      <c r="AV210" s="45"/>
      <c r="AW210" s="45"/>
      <c r="AX210" s="45"/>
      <c r="AY210" s="45"/>
      <c r="AZ210" s="45">
        <f>AP210+AU210</f>
        <v>197633</v>
      </c>
      <c r="BA210" s="45"/>
      <c r="BB210" s="45"/>
      <c r="BC210" s="45"/>
      <c r="BD210" s="45">
        <f>IF(AA210=0,0,AP210/AA210*100-100)</f>
        <v>0</v>
      </c>
      <c r="BE210" s="45"/>
      <c r="BF210" s="45"/>
      <c r="BG210" s="45"/>
      <c r="BH210" s="45"/>
      <c r="BI210" s="45">
        <f>IF(AF210=0,0,AU210/AF210*100-100)</f>
        <v>0</v>
      </c>
      <c r="BJ210" s="45"/>
      <c r="BK210" s="45"/>
      <c r="BL210" s="45"/>
      <c r="BM210" s="45"/>
      <c r="BN210" s="45">
        <f>IF(AK210=0,0,AZ210/AK210*100-100)</f>
        <v>0</v>
      </c>
      <c r="BO210" s="45"/>
      <c r="BP210" s="45"/>
      <c r="BQ210" s="45"/>
    </row>
    <row r="211" spans="1:80" ht="12.75" customHeight="1" x14ac:dyDescent="0.2">
      <c r="A211" s="46"/>
      <c r="B211" s="46"/>
      <c r="C211" s="42" t="s">
        <v>243</v>
      </c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  <c r="T211" s="43"/>
      <c r="U211" s="43"/>
      <c r="V211" s="43"/>
      <c r="W211" s="43"/>
      <c r="X211" s="43"/>
      <c r="Y211" s="43"/>
      <c r="Z211" s="43"/>
      <c r="AA211" s="43"/>
      <c r="AB211" s="43"/>
      <c r="AC211" s="43"/>
      <c r="AD211" s="43"/>
      <c r="AE211" s="43"/>
      <c r="AF211" s="43"/>
      <c r="AG211" s="43"/>
      <c r="AH211" s="43"/>
      <c r="AI211" s="43"/>
      <c r="AJ211" s="43"/>
      <c r="AK211" s="43"/>
      <c r="AL211" s="43"/>
      <c r="AM211" s="43"/>
      <c r="AN211" s="43"/>
      <c r="AO211" s="43"/>
      <c r="AP211" s="43"/>
      <c r="AQ211" s="43"/>
      <c r="AR211" s="43"/>
      <c r="AS211" s="43"/>
      <c r="AT211" s="43"/>
      <c r="AU211" s="43"/>
      <c r="AV211" s="43"/>
      <c r="AW211" s="43"/>
      <c r="AX211" s="43"/>
      <c r="AY211" s="43"/>
      <c r="AZ211" s="43"/>
      <c r="BA211" s="43"/>
      <c r="BB211" s="43"/>
      <c r="BC211" s="43"/>
      <c r="BD211" s="43"/>
      <c r="BE211" s="43"/>
      <c r="BF211" s="43"/>
      <c r="BG211" s="43"/>
      <c r="BH211" s="43"/>
      <c r="BI211" s="43"/>
      <c r="BJ211" s="43"/>
      <c r="BK211" s="43"/>
      <c r="BL211" s="43"/>
      <c r="BM211" s="43"/>
      <c r="BN211" s="43"/>
      <c r="BO211" s="43"/>
      <c r="BP211" s="43"/>
      <c r="BQ211" s="44"/>
      <c r="CB211" s="1" t="s">
        <v>271</v>
      </c>
    </row>
    <row r="212" spans="1:80" s="38" customFormat="1" ht="15" customHeight="1" x14ac:dyDescent="0.2">
      <c r="A212" s="50"/>
      <c r="B212" s="50"/>
      <c r="C212" s="51" t="s">
        <v>154</v>
      </c>
      <c r="D212" s="52"/>
      <c r="E212" s="52"/>
      <c r="F212" s="52"/>
      <c r="G212" s="52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3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49"/>
      <c r="AW212" s="49"/>
      <c r="AX212" s="49"/>
      <c r="AY212" s="49"/>
      <c r="AZ212" s="49"/>
      <c r="BA212" s="49"/>
      <c r="BB212" s="49"/>
      <c r="BC212" s="49"/>
      <c r="BD212" s="49"/>
      <c r="BE212" s="49"/>
      <c r="BF212" s="49"/>
      <c r="BG212" s="49"/>
      <c r="BH212" s="49"/>
      <c r="BI212" s="49"/>
      <c r="BJ212" s="49"/>
      <c r="BK212" s="49"/>
      <c r="BL212" s="49"/>
      <c r="BM212" s="49"/>
      <c r="BN212" s="49"/>
      <c r="BO212" s="49"/>
      <c r="BP212" s="49"/>
      <c r="BQ212" s="49"/>
    </row>
    <row r="213" spans="1:80" ht="15" customHeight="1" x14ac:dyDescent="0.2">
      <c r="A213" s="46"/>
      <c r="B213" s="46"/>
      <c r="C213" s="42" t="s">
        <v>155</v>
      </c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8"/>
      <c r="AA213" s="45">
        <v>0</v>
      </c>
      <c r="AB213" s="45"/>
      <c r="AC213" s="45"/>
      <c r="AD213" s="45"/>
      <c r="AE213" s="45"/>
      <c r="AF213" s="45">
        <v>0</v>
      </c>
      <c r="AG213" s="45"/>
      <c r="AH213" s="45"/>
      <c r="AI213" s="45"/>
      <c r="AJ213" s="45"/>
      <c r="AK213" s="45">
        <v>0</v>
      </c>
      <c r="AL213" s="45"/>
      <c r="AM213" s="45"/>
      <c r="AN213" s="45"/>
      <c r="AO213" s="45"/>
      <c r="AP213" s="45">
        <v>0</v>
      </c>
      <c r="AQ213" s="45"/>
      <c r="AR213" s="45"/>
      <c r="AS213" s="45"/>
      <c r="AT213" s="45"/>
      <c r="AU213" s="45">
        <v>2</v>
      </c>
      <c r="AV213" s="45"/>
      <c r="AW213" s="45"/>
      <c r="AX213" s="45"/>
      <c r="AY213" s="45"/>
      <c r="AZ213" s="45">
        <f>AP213+AU213</f>
        <v>2</v>
      </c>
      <c r="BA213" s="45"/>
      <c r="BB213" s="45"/>
      <c r="BC213" s="45"/>
      <c r="BD213" s="45">
        <f>IF(AA213=0,0,AP213/AA213*100-100)</f>
        <v>0</v>
      </c>
      <c r="BE213" s="45"/>
      <c r="BF213" s="45"/>
      <c r="BG213" s="45"/>
      <c r="BH213" s="45"/>
      <c r="BI213" s="45">
        <f>IF(AF213=0,0,AU213/AF213*100-100)</f>
        <v>0</v>
      </c>
      <c r="BJ213" s="45"/>
      <c r="BK213" s="45"/>
      <c r="BL213" s="45"/>
      <c r="BM213" s="45"/>
      <c r="BN213" s="45">
        <f>IF(AK213=0,0,AZ213/AK213*100-100)</f>
        <v>0</v>
      </c>
      <c r="BO213" s="45"/>
      <c r="BP213" s="45"/>
      <c r="BQ213" s="45"/>
    </row>
    <row r="214" spans="1:80" ht="12.75" customHeight="1" x14ac:dyDescent="0.2">
      <c r="A214" s="46"/>
      <c r="B214" s="46"/>
      <c r="C214" s="42" t="s">
        <v>243</v>
      </c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  <c r="T214" s="43"/>
      <c r="U214" s="43"/>
      <c r="V214" s="43"/>
      <c r="W214" s="43"/>
      <c r="X214" s="43"/>
      <c r="Y214" s="43"/>
      <c r="Z214" s="43"/>
      <c r="AA214" s="43"/>
      <c r="AB214" s="43"/>
      <c r="AC214" s="43"/>
      <c r="AD214" s="43"/>
      <c r="AE214" s="43"/>
      <c r="AF214" s="43"/>
      <c r="AG214" s="43"/>
      <c r="AH214" s="43"/>
      <c r="AI214" s="43"/>
      <c r="AJ214" s="43"/>
      <c r="AK214" s="43"/>
      <c r="AL214" s="43"/>
      <c r="AM214" s="43"/>
      <c r="AN214" s="43"/>
      <c r="AO214" s="43"/>
      <c r="AP214" s="43"/>
      <c r="AQ214" s="43"/>
      <c r="AR214" s="43"/>
      <c r="AS214" s="43"/>
      <c r="AT214" s="43"/>
      <c r="AU214" s="43"/>
      <c r="AV214" s="43"/>
      <c r="AW214" s="43"/>
      <c r="AX214" s="43"/>
      <c r="AY214" s="43"/>
      <c r="AZ214" s="43"/>
      <c r="BA214" s="43"/>
      <c r="BB214" s="43"/>
      <c r="BC214" s="43"/>
      <c r="BD214" s="43"/>
      <c r="BE214" s="43"/>
      <c r="BF214" s="43"/>
      <c r="BG214" s="43"/>
      <c r="BH214" s="43"/>
      <c r="BI214" s="43"/>
      <c r="BJ214" s="43"/>
      <c r="BK214" s="43"/>
      <c r="BL214" s="43"/>
      <c r="BM214" s="43"/>
      <c r="BN214" s="43"/>
      <c r="BO214" s="43"/>
      <c r="BP214" s="43"/>
      <c r="BQ214" s="44"/>
      <c r="CB214" s="1" t="s">
        <v>272</v>
      </c>
    </row>
    <row r="215" spans="1:80" ht="15" customHeight="1" x14ac:dyDescent="0.2">
      <c r="A215" s="46"/>
      <c r="B215" s="46"/>
      <c r="C215" s="42" t="s">
        <v>273</v>
      </c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8"/>
      <c r="AA215" s="45">
        <v>0</v>
      </c>
      <c r="AB215" s="45"/>
      <c r="AC215" s="45"/>
      <c r="AD215" s="45"/>
      <c r="AE215" s="45"/>
      <c r="AF215" s="45">
        <v>6</v>
      </c>
      <c r="AG215" s="45"/>
      <c r="AH215" s="45"/>
      <c r="AI215" s="45"/>
      <c r="AJ215" s="45"/>
      <c r="AK215" s="45">
        <v>0</v>
      </c>
      <c r="AL215" s="45"/>
      <c r="AM215" s="45"/>
      <c r="AN215" s="45"/>
      <c r="AO215" s="45"/>
      <c r="AP215" s="45">
        <v>0</v>
      </c>
      <c r="AQ215" s="45"/>
      <c r="AR215" s="45"/>
      <c r="AS215" s="45"/>
      <c r="AT215" s="45"/>
      <c r="AU215" s="45">
        <v>0</v>
      </c>
      <c r="AV215" s="45"/>
      <c r="AW215" s="45"/>
      <c r="AX215" s="45"/>
      <c r="AY215" s="45"/>
      <c r="AZ215" s="45">
        <f>AP215+AU215</f>
        <v>0</v>
      </c>
      <c r="BA215" s="45"/>
      <c r="BB215" s="45"/>
      <c r="BC215" s="45"/>
      <c r="BD215" s="45">
        <f>IF(AA215=0,0,AP215/AA215*100-100)</f>
        <v>0</v>
      </c>
      <c r="BE215" s="45"/>
      <c r="BF215" s="45"/>
      <c r="BG215" s="45"/>
      <c r="BH215" s="45"/>
      <c r="BI215" s="45">
        <f>IF(AF215=0,0,AU215/AF215*100-100)</f>
        <v>-100</v>
      </c>
      <c r="BJ215" s="45"/>
      <c r="BK215" s="45"/>
      <c r="BL215" s="45"/>
      <c r="BM215" s="45"/>
      <c r="BN215" s="45">
        <f>IF(AK215=0,0,AZ215/AK215*100-100)</f>
        <v>0</v>
      </c>
      <c r="BO215" s="45"/>
      <c r="BP215" s="45"/>
      <c r="BQ215" s="45"/>
    </row>
    <row r="216" spans="1:80" ht="12.75" customHeight="1" x14ac:dyDescent="0.2">
      <c r="A216" s="46"/>
      <c r="B216" s="46"/>
      <c r="C216" s="42" t="s">
        <v>275</v>
      </c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  <c r="T216" s="43"/>
      <c r="U216" s="43"/>
      <c r="V216" s="43"/>
      <c r="W216" s="43"/>
      <c r="X216" s="43"/>
      <c r="Y216" s="43"/>
      <c r="Z216" s="43"/>
      <c r="AA216" s="43"/>
      <c r="AB216" s="43"/>
      <c r="AC216" s="43"/>
      <c r="AD216" s="43"/>
      <c r="AE216" s="43"/>
      <c r="AF216" s="43"/>
      <c r="AG216" s="43"/>
      <c r="AH216" s="43"/>
      <c r="AI216" s="43"/>
      <c r="AJ216" s="43"/>
      <c r="AK216" s="43"/>
      <c r="AL216" s="43"/>
      <c r="AM216" s="43"/>
      <c r="AN216" s="43"/>
      <c r="AO216" s="43"/>
      <c r="AP216" s="43"/>
      <c r="AQ216" s="43"/>
      <c r="AR216" s="43"/>
      <c r="AS216" s="43"/>
      <c r="AT216" s="43"/>
      <c r="AU216" s="43"/>
      <c r="AV216" s="43"/>
      <c r="AW216" s="43"/>
      <c r="AX216" s="43"/>
      <c r="AY216" s="43"/>
      <c r="AZ216" s="43"/>
      <c r="BA216" s="43"/>
      <c r="BB216" s="43"/>
      <c r="BC216" s="43"/>
      <c r="BD216" s="43"/>
      <c r="BE216" s="43"/>
      <c r="BF216" s="43"/>
      <c r="BG216" s="43"/>
      <c r="BH216" s="43"/>
      <c r="BI216" s="43"/>
      <c r="BJ216" s="43"/>
      <c r="BK216" s="43"/>
      <c r="BL216" s="43"/>
      <c r="BM216" s="43"/>
      <c r="BN216" s="43"/>
      <c r="BO216" s="43"/>
      <c r="BP216" s="43"/>
      <c r="BQ216" s="44"/>
      <c r="CB216" s="1" t="s">
        <v>274</v>
      </c>
    </row>
    <row r="217" spans="1:80" ht="15" customHeight="1" x14ac:dyDescent="0.2">
      <c r="A217" s="46"/>
      <c r="B217" s="46"/>
      <c r="C217" s="42" t="s">
        <v>276</v>
      </c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8"/>
      <c r="AA217" s="45">
        <v>1</v>
      </c>
      <c r="AB217" s="45"/>
      <c r="AC217" s="45"/>
      <c r="AD217" s="45"/>
      <c r="AE217" s="45"/>
      <c r="AF217" s="45">
        <v>0</v>
      </c>
      <c r="AG217" s="45"/>
      <c r="AH217" s="45"/>
      <c r="AI217" s="45"/>
      <c r="AJ217" s="45"/>
      <c r="AK217" s="45">
        <v>0</v>
      </c>
      <c r="AL217" s="45"/>
      <c r="AM217" s="45"/>
      <c r="AN217" s="45"/>
      <c r="AO217" s="45"/>
      <c r="AP217" s="45">
        <v>0</v>
      </c>
      <c r="AQ217" s="45"/>
      <c r="AR217" s="45"/>
      <c r="AS217" s="45"/>
      <c r="AT217" s="45"/>
      <c r="AU217" s="45">
        <v>0</v>
      </c>
      <c r="AV217" s="45"/>
      <c r="AW217" s="45"/>
      <c r="AX217" s="45"/>
      <c r="AY217" s="45"/>
      <c r="AZ217" s="45">
        <f>AP217+AU217</f>
        <v>0</v>
      </c>
      <c r="BA217" s="45"/>
      <c r="BB217" s="45"/>
      <c r="BC217" s="45"/>
      <c r="BD217" s="45">
        <f>IF(AA217=0,0,AP217/AA217*100-100)</f>
        <v>-100</v>
      </c>
      <c r="BE217" s="45"/>
      <c r="BF217" s="45"/>
      <c r="BG217" s="45"/>
      <c r="BH217" s="45"/>
      <c r="BI217" s="45">
        <f>IF(AF217=0,0,AU217/AF217*100-100)</f>
        <v>0</v>
      </c>
      <c r="BJ217" s="45"/>
      <c r="BK217" s="45"/>
      <c r="BL217" s="45"/>
      <c r="BM217" s="45"/>
      <c r="BN217" s="45">
        <f>IF(AK217=0,0,AZ217/AK217*100-100)</f>
        <v>0</v>
      </c>
      <c r="BO217" s="45"/>
      <c r="BP217" s="45"/>
      <c r="BQ217" s="45"/>
    </row>
    <row r="218" spans="1:80" ht="12.75" customHeight="1" x14ac:dyDescent="0.2">
      <c r="A218" s="46"/>
      <c r="B218" s="46"/>
      <c r="C218" s="42" t="s">
        <v>275</v>
      </c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  <c r="T218" s="43"/>
      <c r="U218" s="43"/>
      <c r="V218" s="43"/>
      <c r="W218" s="43"/>
      <c r="X218" s="43"/>
      <c r="Y218" s="43"/>
      <c r="Z218" s="43"/>
      <c r="AA218" s="43"/>
      <c r="AB218" s="43"/>
      <c r="AC218" s="43"/>
      <c r="AD218" s="43"/>
      <c r="AE218" s="43"/>
      <c r="AF218" s="43"/>
      <c r="AG218" s="43"/>
      <c r="AH218" s="43"/>
      <c r="AI218" s="43"/>
      <c r="AJ218" s="43"/>
      <c r="AK218" s="43"/>
      <c r="AL218" s="43"/>
      <c r="AM218" s="43"/>
      <c r="AN218" s="43"/>
      <c r="AO218" s="43"/>
      <c r="AP218" s="43"/>
      <c r="AQ218" s="43"/>
      <c r="AR218" s="43"/>
      <c r="AS218" s="43"/>
      <c r="AT218" s="43"/>
      <c r="AU218" s="43"/>
      <c r="AV218" s="43"/>
      <c r="AW218" s="43"/>
      <c r="AX218" s="43"/>
      <c r="AY218" s="43"/>
      <c r="AZ218" s="43"/>
      <c r="BA218" s="43"/>
      <c r="BB218" s="43"/>
      <c r="BC218" s="43"/>
      <c r="BD218" s="43"/>
      <c r="BE218" s="43"/>
      <c r="BF218" s="43"/>
      <c r="BG218" s="43"/>
      <c r="BH218" s="43"/>
      <c r="BI218" s="43"/>
      <c r="BJ218" s="43"/>
      <c r="BK218" s="43"/>
      <c r="BL218" s="43"/>
      <c r="BM218" s="43"/>
      <c r="BN218" s="43"/>
      <c r="BO218" s="43"/>
      <c r="BP218" s="43"/>
      <c r="BQ218" s="44"/>
      <c r="CB218" s="1" t="s">
        <v>277</v>
      </c>
    </row>
    <row r="219" spans="1:80" ht="25.5" customHeight="1" x14ac:dyDescent="0.2">
      <c r="A219" s="46"/>
      <c r="B219" s="46"/>
      <c r="C219" s="42" t="s">
        <v>158</v>
      </c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8"/>
      <c r="AA219" s="45">
        <v>82.5</v>
      </c>
      <c r="AB219" s="45"/>
      <c r="AC219" s="45"/>
      <c r="AD219" s="45"/>
      <c r="AE219" s="45"/>
      <c r="AF219" s="45">
        <v>0</v>
      </c>
      <c r="AG219" s="45"/>
      <c r="AH219" s="45"/>
      <c r="AI219" s="45"/>
      <c r="AJ219" s="45"/>
      <c r="AK219" s="45">
        <v>82.5</v>
      </c>
      <c r="AL219" s="45"/>
      <c r="AM219" s="45"/>
      <c r="AN219" s="45"/>
      <c r="AO219" s="45"/>
      <c r="AP219" s="45">
        <v>82.5</v>
      </c>
      <c r="AQ219" s="45"/>
      <c r="AR219" s="45"/>
      <c r="AS219" s="45"/>
      <c r="AT219" s="45"/>
      <c r="AU219" s="45">
        <v>0</v>
      </c>
      <c r="AV219" s="45"/>
      <c r="AW219" s="45"/>
      <c r="AX219" s="45"/>
      <c r="AY219" s="45"/>
      <c r="AZ219" s="45">
        <f>AP219+AU219</f>
        <v>82.5</v>
      </c>
      <c r="BA219" s="45"/>
      <c r="BB219" s="45"/>
      <c r="BC219" s="45"/>
      <c r="BD219" s="45">
        <f>IF(AA219=0,0,AP219/AA219*100-100)</f>
        <v>0</v>
      </c>
      <c r="BE219" s="45"/>
      <c r="BF219" s="45"/>
      <c r="BG219" s="45"/>
      <c r="BH219" s="45"/>
      <c r="BI219" s="45">
        <f>IF(AF219=0,0,AU219/AF219*100-100)</f>
        <v>0</v>
      </c>
      <c r="BJ219" s="45"/>
      <c r="BK219" s="45"/>
      <c r="BL219" s="45"/>
      <c r="BM219" s="45"/>
      <c r="BN219" s="45">
        <f>IF(AK219=0,0,AZ219/AK219*100-100)</f>
        <v>0</v>
      </c>
      <c r="BO219" s="45"/>
      <c r="BP219" s="45"/>
      <c r="BQ219" s="45"/>
    </row>
    <row r="220" spans="1:80" ht="12.75" customHeight="1" x14ac:dyDescent="0.2">
      <c r="A220" s="46"/>
      <c r="B220" s="46"/>
      <c r="C220" s="42" t="s">
        <v>114</v>
      </c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  <c r="T220" s="43"/>
      <c r="U220" s="43"/>
      <c r="V220" s="43"/>
      <c r="W220" s="43"/>
      <c r="X220" s="43"/>
      <c r="Y220" s="43"/>
      <c r="Z220" s="43"/>
      <c r="AA220" s="43"/>
      <c r="AB220" s="43"/>
      <c r="AC220" s="43"/>
      <c r="AD220" s="43"/>
      <c r="AE220" s="43"/>
      <c r="AF220" s="43"/>
      <c r="AG220" s="43"/>
      <c r="AH220" s="43"/>
      <c r="AI220" s="43"/>
      <c r="AJ220" s="43"/>
      <c r="AK220" s="43"/>
      <c r="AL220" s="43"/>
      <c r="AM220" s="43"/>
      <c r="AN220" s="43"/>
      <c r="AO220" s="43"/>
      <c r="AP220" s="43"/>
      <c r="AQ220" s="43"/>
      <c r="AR220" s="43"/>
      <c r="AS220" s="43"/>
      <c r="AT220" s="43"/>
      <c r="AU220" s="43"/>
      <c r="AV220" s="43"/>
      <c r="AW220" s="43"/>
      <c r="AX220" s="43"/>
      <c r="AY220" s="43"/>
      <c r="AZ220" s="43"/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4"/>
      <c r="CB220" s="1" t="s">
        <v>278</v>
      </c>
    </row>
    <row r="221" spans="1:80" ht="38.25" customHeight="1" x14ac:dyDescent="0.2">
      <c r="A221" s="46"/>
      <c r="B221" s="46"/>
      <c r="C221" s="42" t="s">
        <v>160</v>
      </c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8"/>
      <c r="AA221" s="45">
        <v>1500</v>
      </c>
      <c r="AB221" s="45"/>
      <c r="AC221" s="45"/>
      <c r="AD221" s="45"/>
      <c r="AE221" s="45"/>
      <c r="AF221" s="45">
        <v>0</v>
      </c>
      <c r="AG221" s="45"/>
      <c r="AH221" s="45"/>
      <c r="AI221" s="45"/>
      <c r="AJ221" s="45"/>
      <c r="AK221" s="45">
        <v>1500</v>
      </c>
      <c r="AL221" s="45"/>
      <c r="AM221" s="45"/>
      <c r="AN221" s="45"/>
      <c r="AO221" s="45"/>
      <c r="AP221" s="45">
        <v>1500</v>
      </c>
      <c r="AQ221" s="45"/>
      <c r="AR221" s="45"/>
      <c r="AS221" s="45"/>
      <c r="AT221" s="45"/>
      <c r="AU221" s="45">
        <v>0</v>
      </c>
      <c r="AV221" s="45"/>
      <c r="AW221" s="45"/>
      <c r="AX221" s="45"/>
      <c r="AY221" s="45"/>
      <c r="AZ221" s="45">
        <f>AP221+AU221</f>
        <v>1500</v>
      </c>
      <c r="BA221" s="45"/>
      <c r="BB221" s="45"/>
      <c r="BC221" s="45"/>
      <c r="BD221" s="45">
        <f>IF(AA221=0,0,AP221/AA221*100-100)</f>
        <v>0</v>
      </c>
      <c r="BE221" s="45"/>
      <c r="BF221" s="45"/>
      <c r="BG221" s="45"/>
      <c r="BH221" s="45"/>
      <c r="BI221" s="45">
        <f>IF(AF221=0,0,AU221/AF221*100-100)</f>
        <v>0</v>
      </c>
      <c r="BJ221" s="45"/>
      <c r="BK221" s="45"/>
      <c r="BL221" s="45"/>
      <c r="BM221" s="45"/>
      <c r="BN221" s="45">
        <f>IF(AK221=0,0,AZ221/AK221*100-100)</f>
        <v>0</v>
      </c>
      <c r="BO221" s="45"/>
      <c r="BP221" s="45"/>
      <c r="BQ221" s="45"/>
    </row>
    <row r="222" spans="1:80" ht="12.75" customHeight="1" x14ac:dyDescent="0.2">
      <c r="A222" s="46"/>
      <c r="B222" s="46"/>
      <c r="C222" s="42" t="s">
        <v>114</v>
      </c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  <c r="T222" s="43"/>
      <c r="U222" s="43"/>
      <c r="V222" s="43"/>
      <c r="W222" s="43"/>
      <c r="X222" s="43"/>
      <c r="Y222" s="43"/>
      <c r="Z222" s="43"/>
      <c r="AA222" s="43"/>
      <c r="AB222" s="43"/>
      <c r="AC222" s="43"/>
      <c r="AD222" s="43"/>
      <c r="AE222" s="43"/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4"/>
      <c r="CB222" s="1" t="s">
        <v>279</v>
      </c>
    </row>
    <row r="223" spans="1:80" ht="15" customHeight="1" x14ac:dyDescent="0.2">
      <c r="A223" s="46"/>
      <c r="B223" s="46"/>
      <c r="C223" s="42" t="s">
        <v>162</v>
      </c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8"/>
      <c r="AA223" s="45">
        <v>2900</v>
      </c>
      <c r="AB223" s="45"/>
      <c r="AC223" s="45"/>
      <c r="AD223" s="45"/>
      <c r="AE223" s="45"/>
      <c r="AF223" s="45">
        <v>0</v>
      </c>
      <c r="AG223" s="45"/>
      <c r="AH223" s="45"/>
      <c r="AI223" s="45"/>
      <c r="AJ223" s="45"/>
      <c r="AK223" s="45">
        <v>2900</v>
      </c>
      <c r="AL223" s="45"/>
      <c r="AM223" s="45"/>
      <c r="AN223" s="45"/>
      <c r="AO223" s="45"/>
      <c r="AP223" s="45">
        <v>2900</v>
      </c>
      <c r="AQ223" s="45"/>
      <c r="AR223" s="45"/>
      <c r="AS223" s="45"/>
      <c r="AT223" s="45"/>
      <c r="AU223" s="45">
        <v>0</v>
      </c>
      <c r="AV223" s="45"/>
      <c r="AW223" s="45"/>
      <c r="AX223" s="45"/>
      <c r="AY223" s="45"/>
      <c r="AZ223" s="45">
        <f>AP223+AU223</f>
        <v>2900</v>
      </c>
      <c r="BA223" s="45"/>
      <c r="BB223" s="45"/>
      <c r="BC223" s="45"/>
      <c r="BD223" s="45">
        <f>IF(AA223=0,0,AP223/AA223*100-100)</f>
        <v>0</v>
      </c>
      <c r="BE223" s="45"/>
      <c r="BF223" s="45"/>
      <c r="BG223" s="45"/>
      <c r="BH223" s="45"/>
      <c r="BI223" s="45">
        <f>IF(AF223=0,0,AU223/AF223*100-100)</f>
        <v>0</v>
      </c>
      <c r="BJ223" s="45"/>
      <c r="BK223" s="45"/>
      <c r="BL223" s="45"/>
      <c r="BM223" s="45"/>
      <c r="BN223" s="45">
        <f>IF(AK223=0,0,AZ223/AK223*100-100)</f>
        <v>0</v>
      </c>
      <c r="BO223" s="45"/>
      <c r="BP223" s="45"/>
      <c r="BQ223" s="45"/>
    </row>
    <row r="224" spans="1:80" ht="12.75" customHeight="1" x14ac:dyDescent="0.2">
      <c r="A224" s="46"/>
      <c r="B224" s="46"/>
      <c r="C224" s="42" t="s">
        <v>114</v>
      </c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  <c r="T224" s="43"/>
      <c r="U224" s="43"/>
      <c r="V224" s="43"/>
      <c r="W224" s="43"/>
      <c r="X224" s="43"/>
      <c r="Y224" s="43"/>
      <c r="Z224" s="43"/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/>
      <c r="AQ224" s="43"/>
      <c r="AR224" s="43"/>
      <c r="AS224" s="43"/>
      <c r="AT224" s="43"/>
      <c r="AU224" s="43"/>
      <c r="AV224" s="43"/>
      <c r="AW224" s="43"/>
      <c r="AX224" s="43"/>
      <c r="AY224" s="43"/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  <c r="BK224" s="43"/>
      <c r="BL224" s="43"/>
      <c r="BM224" s="43"/>
      <c r="BN224" s="43"/>
      <c r="BO224" s="43"/>
      <c r="BP224" s="43"/>
      <c r="BQ224" s="44"/>
      <c r="CB224" s="1" t="s">
        <v>280</v>
      </c>
    </row>
    <row r="225" spans="1:80" ht="15" customHeight="1" x14ac:dyDescent="0.2">
      <c r="A225" s="46"/>
      <c r="B225" s="46"/>
      <c r="C225" s="42" t="s">
        <v>281</v>
      </c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8"/>
      <c r="AA225" s="45">
        <v>1</v>
      </c>
      <c r="AB225" s="45"/>
      <c r="AC225" s="45"/>
      <c r="AD225" s="45"/>
      <c r="AE225" s="45"/>
      <c r="AF225" s="45">
        <v>0</v>
      </c>
      <c r="AG225" s="45"/>
      <c r="AH225" s="45"/>
      <c r="AI225" s="45"/>
      <c r="AJ225" s="45"/>
      <c r="AK225" s="45">
        <v>0</v>
      </c>
      <c r="AL225" s="45"/>
      <c r="AM225" s="45"/>
      <c r="AN225" s="45"/>
      <c r="AO225" s="45"/>
      <c r="AP225" s="45">
        <v>0</v>
      </c>
      <c r="AQ225" s="45"/>
      <c r="AR225" s="45"/>
      <c r="AS225" s="45"/>
      <c r="AT225" s="45"/>
      <c r="AU225" s="45">
        <v>0</v>
      </c>
      <c r="AV225" s="45"/>
      <c r="AW225" s="45"/>
      <c r="AX225" s="45"/>
      <c r="AY225" s="45"/>
      <c r="AZ225" s="45">
        <f>AP225+AU225</f>
        <v>0</v>
      </c>
      <c r="BA225" s="45"/>
      <c r="BB225" s="45"/>
      <c r="BC225" s="45"/>
      <c r="BD225" s="45">
        <f>IF(AA225=0,0,AP225/AA225*100-100)</f>
        <v>-100</v>
      </c>
      <c r="BE225" s="45"/>
      <c r="BF225" s="45"/>
      <c r="BG225" s="45"/>
      <c r="BH225" s="45"/>
      <c r="BI225" s="45">
        <f>IF(AF225=0,0,AU225/AF225*100-100)</f>
        <v>0</v>
      </c>
      <c r="BJ225" s="45"/>
      <c r="BK225" s="45"/>
      <c r="BL225" s="45"/>
      <c r="BM225" s="45"/>
      <c r="BN225" s="45">
        <f>IF(AK225=0,0,AZ225/AK225*100-100)</f>
        <v>0</v>
      </c>
      <c r="BO225" s="45"/>
      <c r="BP225" s="45"/>
      <c r="BQ225" s="45"/>
    </row>
    <row r="226" spans="1:80" ht="12.75" customHeight="1" x14ac:dyDescent="0.2">
      <c r="A226" s="46"/>
      <c r="B226" s="46"/>
      <c r="C226" s="42" t="s">
        <v>275</v>
      </c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  <c r="T226" s="43"/>
      <c r="U226" s="43"/>
      <c r="V226" s="43"/>
      <c r="W226" s="43"/>
      <c r="X226" s="43"/>
      <c r="Y226" s="43"/>
      <c r="Z226" s="43"/>
      <c r="AA226" s="43"/>
      <c r="AB226" s="43"/>
      <c r="AC226" s="43"/>
      <c r="AD226" s="43"/>
      <c r="AE226" s="43"/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  <c r="BA226" s="43"/>
      <c r="BB226" s="43"/>
      <c r="BC226" s="43"/>
      <c r="BD226" s="43"/>
      <c r="BE226" s="43"/>
      <c r="BF226" s="43"/>
      <c r="BG226" s="43"/>
      <c r="BH226" s="43"/>
      <c r="BI226" s="43"/>
      <c r="BJ226" s="43"/>
      <c r="BK226" s="43"/>
      <c r="BL226" s="43"/>
      <c r="BM226" s="43"/>
      <c r="BN226" s="43"/>
      <c r="BO226" s="43"/>
      <c r="BP226" s="43"/>
      <c r="BQ226" s="44"/>
      <c r="CB226" s="1" t="s">
        <v>282</v>
      </c>
    </row>
    <row r="227" spans="1:80" ht="25.5" customHeight="1" x14ac:dyDescent="0.2">
      <c r="A227" s="46"/>
      <c r="B227" s="46"/>
      <c r="C227" s="42" t="s">
        <v>283</v>
      </c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8"/>
      <c r="AA227" s="45">
        <v>0</v>
      </c>
      <c r="AB227" s="45"/>
      <c r="AC227" s="45"/>
      <c r="AD227" s="45"/>
      <c r="AE227" s="45"/>
      <c r="AF227" s="45">
        <v>710</v>
      </c>
      <c r="AG227" s="45"/>
      <c r="AH227" s="45"/>
      <c r="AI227" s="45"/>
      <c r="AJ227" s="45"/>
      <c r="AK227" s="45">
        <v>0</v>
      </c>
      <c r="AL227" s="45"/>
      <c r="AM227" s="45"/>
      <c r="AN227" s="45"/>
      <c r="AO227" s="45"/>
      <c r="AP227" s="45">
        <v>0</v>
      </c>
      <c r="AQ227" s="45"/>
      <c r="AR227" s="45"/>
      <c r="AS227" s="45"/>
      <c r="AT227" s="45"/>
      <c r="AU227" s="45">
        <v>0</v>
      </c>
      <c r="AV227" s="45"/>
      <c r="AW227" s="45"/>
      <c r="AX227" s="45"/>
      <c r="AY227" s="45"/>
      <c r="AZ227" s="45">
        <f>AP227+AU227</f>
        <v>0</v>
      </c>
      <c r="BA227" s="45"/>
      <c r="BB227" s="45"/>
      <c r="BC227" s="45"/>
      <c r="BD227" s="45">
        <f>IF(AA227=0,0,AP227/AA227*100-100)</f>
        <v>0</v>
      </c>
      <c r="BE227" s="45"/>
      <c r="BF227" s="45"/>
      <c r="BG227" s="45"/>
      <c r="BH227" s="45"/>
      <c r="BI227" s="45">
        <f>IF(AF227=0,0,AU227/AF227*100-100)</f>
        <v>-100</v>
      </c>
      <c r="BJ227" s="45"/>
      <c r="BK227" s="45"/>
      <c r="BL227" s="45"/>
      <c r="BM227" s="45"/>
      <c r="BN227" s="45">
        <f>IF(AK227=0,0,AZ227/AK227*100-100)</f>
        <v>0</v>
      </c>
      <c r="BO227" s="45"/>
      <c r="BP227" s="45"/>
      <c r="BQ227" s="45"/>
    </row>
    <row r="228" spans="1:80" ht="12.75" customHeight="1" x14ac:dyDescent="0.2">
      <c r="A228" s="46"/>
      <c r="B228" s="46"/>
      <c r="C228" s="42" t="s">
        <v>275</v>
      </c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  <c r="T228" s="43"/>
      <c r="U228" s="43"/>
      <c r="V228" s="43"/>
      <c r="W228" s="43"/>
      <c r="X228" s="43"/>
      <c r="Y228" s="43"/>
      <c r="Z228" s="43"/>
      <c r="AA228" s="43"/>
      <c r="AB228" s="43"/>
      <c r="AC228" s="43"/>
      <c r="AD228" s="43"/>
      <c r="AE228" s="43"/>
      <c r="AF228" s="43"/>
      <c r="AG228" s="43"/>
      <c r="AH228" s="43"/>
      <c r="AI228" s="43"/>
      <c r="AJ228" s="43"/>
      <c r="AK228" s="43"/>
      <c r="AL228" s="43"/>
      <c r="AM228" s="43"/>
      <c r="AN228" s="43"/>
      <c r="AO228" s="43"/>
      <c r="AP228" s="43"/>
      <c r="AQ228" s="43"/>
      <c r="AR228" s="43"/>
      <c r="AS228" s="43"/>
      <c r="AT228" s="43"/>
      <c r="AU228" s="43"/>
      <c r="AV228" s="43"/>
      <c r="AW228" s="43"/>
      <c r="AX228" s="43"/>
      <c r="AY228" s="43"/>
      <c r="AZ228" s="43"/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  <c r="BK228" s="43"/>
      <c r="BL228" s="43"/>
      <c r="BM228" s="43"/>
      <c r="BN228" s="43"/>
      <c r="BO228" s="43"/>
      <c r="BP228" s="43"/>
      <c r="BQ228" s="44"/>
      <c r="CB228" s="1" t="s">
        <v>284</v>
      </c>
    </row>
    <row r="229" spans="1:80" ht="15" customHeight="1" x14ac:dyDescent="0.2">
      <c r="A229" s="46"/>
      <c r="B229" s="46"/>
      <c r="C229" s="42" t="s">
        <v>285</v>
      </c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8"/>
      <c r="AA229" s="45">
        <v>1</v>
      </c>
      <c r="AB229" s="45"/>
      <c r="AC229" s="45"/>
      <c r="AD229" s="45"/>
      <c r="AE229" s="45"/>
      <c r="AF229" s="45">
        <v>1</v>
      </c>
      <c r="AG229" s="45"/>
      <c r="AH229" s="45"/>
      <c r="AI229" s="45"/>
      <c r="AJ229" s="45"/>
      <c r="AK229" s="45">
        <v>0</v>
      </c>
      <c r="AL229" s="45"/>
      <c r="AM229" s="45"/>
      <c r="AN229" s="45"/>
      <c r="AO229" s="45"/>
      <c r="AP229" s="45">
        <v>0</v>
      </c>
      <c r="AQ229" s="45"/>
      <c r="AR229" s="45"/>
      <c r="AS229" s="45"/>
      <c r="AT229" s="45"/>
      <c r="AU229" s="45">
        <v>0</v>
      </c>
      <c r="AV229" s="45"/>
      <c r="AW229" s="45"/>
      <c r="AX229" s="45"/>
      <c r="AY229" s="45"/>
      <c r="AZ229" s="45">
        <f>AP229+AU229</f>
        <v>0</v>
      </c>
      <c r="BA229" s="45"/>
      <c r="BB229" s="45"/>
      <c r="BC229" s="45"/>
      <c r="BD229" s="45">
        <f>IF(AA229=0,0,AP229/AA229*100-100)</f>
        <v>-100</v>
      </c>
      <c r="BE229" s="45"/>
      <c r="BF229" s="45"/>
      <c r="BG229" s="45"/>
      <c r="BH229" s="45"/>
      <c r="BI229" s="45">
        <f>IF(AF229=0,0,AU229/AF229*100-100)</f>
        <v>-100</v>
      </c>
      <c r="BJ229" s="45"/>
      <c r="BK229" s="45"/>
      <c r="BL229" s="45"/>
      <c r="BM229" s="45"/>
      <c r="BN229" s="45">
        <f>IF(AK229=0,0,AZ229/AK229*100-100)</f>
        <v>0</v>
      </c>
      <c r="BO229" s="45"/>
      <c r="BP229" s="45"/>
      <c r="BQ229" s="45"/>
    </row>
    <row r="230" spans="1:80" ht="12.75" customHeight="1" x14ac:dyDescent="0.2">
      <c r="A230" s="46"/>
      <c r="B230" s="46"/>
      <c r="C230" s="42" t="s">
        <v>275</v>
      </c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  <c r="T230" s="43"/>
      <c r="U230" s="43"/>
      <c r="V230" s="43"/>
      <c r="W230" s="43"/>
      <c r="X230" s="43"/>
      <c r="Y230" s="43"/>
      <c r="Z230" s="43"/>
      <c r="AA230" s="43"/>
      <c r="AB230" s="43"/>
      <c r="AC230" s="43"/>
      <c r="AD230" s="43"/>
      <c r="AE230" s="43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  <c r="BK230" s="43"/>
      <c r="BL230" s="43"/>
      <c r="BM230" s="43"/>
      <c r="BN230" s="43"/>
      <c r="BO230" s="43"/>
      <c r="BP230" s="43"/>
      <c r="BQ230" s="44"/>
      <c r="CB230" s="1" t="s">
        <v>286</v>
      </c>
    </row>
    <row r="231" spans="1:80" ht="15" customHeight="1" x14ac:dyDescent="0.2">
      <c r="A231" s="46"/>
      <c r="B231" s="46"/>
      <c r="C231" s="42" t="s">
        <v>287</v>
      </c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8"/>
      <c r="AA231" s="45">
        <v>42161.59</v>
      </c>
      <c r="AB231" s="45"/>
      <c r="AC231" s="45"/>
      <c r="AD231" s="45"/>
      <c r="AE231" s="45"/>
      <c r="AF231" s="45">
        <v>0</v>
      </c>
      <c r="AG231" s="45"/>
      <c r="AH231" s="45"/>
      <c r="AI231" s="45"/>
      <c r="AJ231" s="45"/>
      <c r="AK231" s="45">
        <v>0</v>
      </c>
      <c r="AL231" s="45"/>
      <c r="AM231" s="45"/>
      <c r="AN231" s="45"/>
      <c r="AO231" s="45"/>
      <c r="AP231" s="45">
        <v>0</v>
      </c>
      <c r="AQ231" s="45"/>
      <c r="AR231" s="45"/>
      <c r="AS231" s="45"/>
      <c r="AT231" s="45"/>
      <c r="AU231" s="45">
        <v>0</v>
      </c>
      <c r="AV231" s="45"/>
      <c r="AW231" s="45"/>
      <c r="AX231" s="45"/>
      <c r="AY231" s="45"/>
      <c r="AZ231" s="45">
        <f>AP231+AU231</f>
        <v>0</v>
      </c>
      <c r="BA231" s="45"/>
      <c r="BB231" s="45"/>
      <c r="BC231" s="45"/>
      <c r="BD231" s="45">
        <f>IF(AA231=0,0,AP231/AA231*100-100)</f>
        <v>-100</v>
      </c>
      <c r="BE231" s="45"/>
      <c r="BF231" s="45"/>
      <c r="BG231" s="45"/>
      <c r="BH231" s="45"/>
      <c r="BI231" s="45">
        <f>IF(AF231=0,0,AU231/AF231*100-100)</f>
        <v>0</v>
      </c>
      <c r="BJ231" s="45"/>
      <c r="BK231" s="45"/>
      <c r="BL231" s="45"/>
      <c r="BM231" s="45"/>
      <c r="BN231" s="45">
        <f>IF(AK231=0,0,AZ231/AK231*100-100)</f>
        <v>0</v>
      </c>
      <c r="BO231" s="45"/>
      <c r="BP231" s="45"/>
      <c r="BQ231" s="45"/>
    </row>
    <row r="232" spans="1:80" ht="12.75" customHeight="1" x14ac:dyDescent="0.2">
      <c r="A232" s="46"/>
      <c r="B232" s="46"/>
      <c r="C232" s="42" t="s">
        <v>289</v>
      </c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  <c r="T232" s="43"/>
      <c r="U232" s="43"/>
      <c r="V232" s="43"/>
      <c r="W232" s="43"/>
      <c r="X232" s="43"/>
      <c r="Y232" s="43"/>
      <c r="Z232" s="43"/>
      <c r="AA232" s="43"/>
      <c r="AB232" s="43"/>
      <c r="AC232" s="43"/>
      <c r="AD232" s="43"/>
      <c r="AE232" s="43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  <c r="BA232" s="43"/>
      <c r="BB232" s="43"/>
      <c r="BC232" s="43"/>
      <c r="BD232" s="43"/>
      <c r="BE232" s="43"/>
      <c r="BF232" s="43"/>
      <c r="BG232" s="43"/>
      <c r="BH232" s="43"/>
      <c r="BI232" s="43"/>
      <c r="BJ232" s="43"/>
      <c r="BK232" s="43"/>
      <c r="BL232" s="43"/>
      <c r="BM232" s="43"/>
      <c r="BN232" s="43"/>
      <c r="BO232" s="43"/>
      <c r="BP232" s="43"/>
      <c r="BQ232" s="44"/>
      <c r="CB232" s="1" t="s">
        <v>288</v>
      </c>
    </row>
    <row r="233" spans="1:80" ht="25.5" customHeight="1" x14ac:dyDescent="0.2">
      <c r="A233" s="46"/>
      <c r="B233" s="46"/>
      <c r="C233" s="42" t="s">
        <v>290</v>
      </c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8"/>
      <c r="AA233" s="45">
        <v>0</v>
      </c>
      <c r="AB233" s="45"/>
      <c r="AC233" s="45"/>
      <c r="AD233" s="45"/>
      <c r="AE233" s="45"/>
      <c r="AF233" s="45">
        <v>620</v>
      </c>
      <c r="AG233" s="45"/>
      <c r="AH233" s="45"/>
      <c r="AI233" s="45"/>
      <c r="AJ233" s="45"/>
      <c r="AK233" s="45">
        <v>0</v>
      </c>
      <c r="AL233" s="45"/>
      <c r="AM233" s="45"/>
      <c r="AN233" s="45"/>
      <c r="AO233" s="45"/>
      <c r="AP233" s="45">
        <v>0</v>
      </c>
      <c r="AQ233" s="45"/>
      <c r="AR233" s="45"/>
      <c r="AS233" s="45"/>
      <c r="AT233" s="45"/>
      <c r="AU233" s="45">
        <v>0</v>
      </c>
      <c r="AV233" s="45"/>
      <c r="AW233" s="45"/>
      <c r="AX233" s="45"/>
      <c r="AY233" s="45"/>
      <c r="AZ233" s="45">
        <f>AP233+AU233</f>
        <v>0</v>
      </c>
      <c r="BA233" s="45"/>
      <c r="BB233" s="45"/>
      <c r="BC233" s="45"/>
      <c r="BD233" s="45">
        <f>IF(AA233=0,0,AP233/AA233*100-100)</f>
        <v>0</v>
      </c>
      <c r="BE233" s="45"/>
      <c r="BF233" s="45"/>
      <c r="BG233" s="45"/>
      <c r="BH233" s="45"/>
      <c r="BI233" s="45">
        <f>IF(AF233=0,0,AU233/AF233*100-100)</f>
        <v>-100</v>
      </c>
      <c r="BJ233" s="45"/>
      <c r="BK233" s="45"/>
      <c r="BL233" s="45"/>
      <c r="BM233" s="45"/>
      <c r="BN233" s="45">
        <f>IF(AK233=0,0,AZ233/AK233*100-100)</f>
        <v>0</v>
      </c>
      <c r="BO233" s="45"/>
      <c r="BP233" s="45"/>
      <c r="BQ233" s="45"/>
    </row>
    <row r="234" spans="1:80" ht="12.75" customHeight="1" x14ac:dyDescent="0.2">
      <c r="A234" s="46"/>
      <c r="B234" s="46"/>
      <c r="C234" s="42" t="s">
        <v>275</v>
      </c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43"/>
      <c r="X234" s="43"/>
      <c r="Y234" s="43"/>
      <c r="Z234" s="43"/>
      <c r="AA234" s="43"/>
      <c r="AB234" s="43"/>
      <c r="AC234" s="43"/>
      <c r="AD234" s="43"/>
      <c r="AE234" s="43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  <c r="BK234" s="43"/>
      <c r="BL234" s="43"/>
      <c r="BM234" s="43"/>
      <c r="BN234" s="43"/>
      <c r="BO234" s="43"/>
      <c r="BP234" s="43"/>
      <c r="BQ234" s="44"/>
      <c r="CB234" s="1" t="s">
        <v>291</v>
      </c>
    </row>
    <row r="235" spans="1:80" ht="15" customHeight="1" x14ac:dyDescent="0.2">
      <c r="A235" s="46"/>
      <c r="B235" s="46"/>
      <c r="C235" s="42" t="s">
        <v>164</v>
      </c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8"/>
      <c r="AA235" s="45">
        <v>0</v>
      </c>
      <c r="AB235" s="45"/>
      <c r="AC235" s="45"/>
      <c r="AD235" s="45"/>
      <c r="AE235" s="45"/>
      <c r="AF235" s="45">
        <v>75</v>
      </c>
      <c r="AG235" s="45"/>
      <c r="AH235" s="45"/>
      <c r="AI235" s="45"/>
      <c r="AJ235" s="45"/>
      <c r="AK235" s="45">
        <v>75</v>
      </c>
      <c r="AL235" s="45"/>
      <c r="AM235" s="45"/>
      <c r="AN235" s="45"/>
      <c r="AO235" s="45"/>
      <c r="AP235" s="45">
        <v>0</v>
      </c>
      <c r="AQ235" s="45"/>
      <c r="AR235" s="45"/>
      <c r="AS235" s="45"/>
      <c r="AT235" s="45"/>
      <c r="AU235" s="45">
        <v>117</v>
      </c>
      <c r="AV235" s="45"/>
      <c r="AW235" s="45"/>
      <c r="AX235" s="45"/>
      <c r="AY235" s="45"/>
      <c r="AZ235" s="45">
        <f>AP235+AU235</f>
        <v>117</v>
      </c>
      <c r="BA235" s="45"/>
      <c r="BB235" s="45"/>
      <c r="BC235" s="45"/>
      <c r="BD235" s="45">
        <f>IF(AA235=0,0,AP235/AA235*100-100)</f>
        <v>0</v>
      </c>
      <c r="BE235" s="45"/>
      <c r="BF235" s="45"/>
      <c r="BG235" s="45"/>
      <c r="BH235" s="45"/>
      <c r="BI235" s="45">
        <f>IF(AF235=0,0,AU235/AF235*100-100)</f>
        <v>56</v>
      </c>
      <c r="BJ235" s="45"/>
      <c r="BK235" s="45"/>
      <c r="BL235" s="45"/>
      <c r="BM235" s="45"/>
      <c r="BN235" s="45">
        <f>IF(AK235=0,0,AZ235/AK235*100-100)</f>
        <v>56</v>
      </c>
      <c r="BO235" s="45"/>
      <c r="BP235" s="45"/>
      <c r="BQ235" s="45"/>
    </row>
    <row r="236" spans="1:80" ht="25.5" customHeight="1" x14ac:dyDescent="0.2">
      <c r="A236" s="46"/>
      <c r="B236" s="46"/>
      <c r="C236" s="42" t="s">
        <v>293</v>
      </c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  <c r="T236" s="43"/>
      <c r="U236" s="43"/>
      <c r="V236" s="43"/>
      <c r="W236" s="43"/>
      <c r="X236" s="43"/>
      <c r="Y236" s="43"/>
      <c r="Z236" s="43"/>
      <c r="AA236" s="43"/>
      <c r="AB236" s="43"/>
      <c r="AC236" s="43"/>
      <c r="AD236" s="43"/>
      <c r="AE236" s="43"/>
      <c r="AF236" s="43"/>
      <c r="AG236" s="43"/>
      <c r="AH236" s="43"/>
      <c r="AI236" s="43"/>
      <c r="AJ236" s="43"/>
      <c r="AK236" s="43"/>
      <c r="AL236" s="43"/>
      <c r="AM236" s="43"/>
      <c r="AN236" s="43"/>
      <c r="AO236" s="43"/>
      <c r="AP236" s="43"/>
      <c r="AQ236" s="43"/>
      <c r="AR236" s="43"/>
      <c r="AS236" s="43"/>
      <c r="AT236" s="43"/>
      <c r="AU236" s="43"/>
      <c r="AV236" s="43"/>
      <c r="AW236" s="43"/>
      <c r="AX236" s="43"/>
      <c r="AY236" s="43"/>
      <c r="AZ236" s="43"/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  <c r="BK236" s="43"/>
      <c r="BL236" s="43"/>
      <c r="BM236" s="43"/>
      <c r="BN236" s="43"/>
      <c r="BO236" s="43"/>
      <c r="BP236" s="43"/>
      <c r="BQ236" s="44"/>
      <c r="CB236" s="1" t="s">
        <v>292</v>
      </c>
    </row>
    <row r="237" spans="1:80" ht="15" customHeight="1" x14ac:dyDescent="0.2">
      <c r="A237" s="46"/>
      <c r="B237" s="46"/>
      <c r="C237" s="42" t="s">
        <v>166</v>
      </c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8"/>
      <c r="AA237" s="45">
        <v>0</v>
      </c>
      <c r="AB237" s="45"/>
      <c r="AC237" s="45"/>
      <c r="AD237" s="45"/>
      <c r="AE237" s="45"/>
      <c r="AF237" s="45">
        <v>0</v>
      </c>
      <c r="AG237" s="45"/>
      <c r="AH237" s="45"/>
      <c r="AI237" s="45"/>
      <c r="AJ237" s="45"/>
      <c r="AK237" s="45">
        <v>0</v>
      </c>
      <c r="AL237" s="45"/>
      <c r="AM237" s="45"/>
      <c r="AN237" s="45"/>
      <c r="AO237" s="45"/>
      <c r="AP237" s="45">
        <v>0</v>
      </c>
      <c r="AQ237" s="45"/>
      <c r="AR237" s="45"/>
      <c r="AS237" s="45"/>
      <c r="AT237" s="45"/>
      <c r="AU237" s="45">
        <v>1</v>
      </c>
      <c r="AV237" s="45"/>
      <c r="AW237" s="45"/>
      <c r="AX237" s="45"/>
      <c r="AY237" s="45"/>
      <c r="AZ237" s="45">
        <f>AP237+AU237</f>
        <v>1</v>
      </c>
      <c r="BA237" s="45"/>
      <c r="BB237" s="45"/>
      <c r="BC237" s="45"/>
      <c r="BD237" s="45">
        <f>IF(AA237=0,0,AP237/AA237*100-100)</f>
        <v>0</v>
      </c>
      <c r="BE237" s="45"/>
      <c r="BF237" s="45"/>
      <c r="BG237" s="45"/>
      <c r="BH237" s="45"/>
      <c r="BI237" s="45">
        <f>IF(AF237=0,0,AU237/AF237*100-100)</f>
        <v>0</v>
      </c>
      <c r="BJ237" s="45"/>
      <c r="BK237" s="45"/>
      <c r="BL237" s="45"/>
      <c r="BM237" s="45"/>
      <c r="BN237" s="45">
        <f>IF(AK237=0,0,AZ237/AK237*100-100)</f>
        <v>0</v>
      </c>
      <c r="BO237" s="45"/>
      <c r="BP237" s="45"/>
      <c r="BQ237" s="45"/>
    </row>
    <row r="238" spans="1:80" ht="12.75" customHeight="1" x14ac:dyDescent="0.2">
      <c r="A238" s="46"/>
      <c r="B238" s="46"/>
      <c r="C238" s="42" t="s">
        <v>243</v>
      </c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  <c r="T238" s="43"/>
      <c r="U238" s="43"/>
      <c r="V238" s="43"/>
      <c r="W238" s="43"/>
      <c r="X238" s="43"/>
      <c r="Y238" s="43"/>
      <c r="Z238" s="43"/>
      <c r="AA238" s="43"/>
      <c r="AB238" s="43"/>
      <c r="AC238" s="43"/>
      <c r="AD238" s="43"/>
      <c r="AE238" s="43"/>
      <c r="AF238" s="43"/>
      <c r="AG238" s="43"/>
      <c r="AH238" s="43"/>
      <c r="AI238" s="43"/>
      <c r="AJ238" s="43"/>
      <c r="AK238" s="43"/>
      <c r="AL238" s="43"/>
      <c r="AM238" s="43"/>
      <c r="AN238" s="43"/>
      <c r="AO238" s="43"/>
      <c r="AP238" s="43"/>
      <c r="AQ238" s="43"/>
      <c r="AR238" s="43"/>
      <c r="AS238" s="43"/>
      <c r="AT238" s="43"/>
      <c r="AU238" s="43"/>
      <c r="AV238" s="43"/>
      <c r="AW238" s="43"/>
      <c r="AX238" s="43"/>
      <c r="AY238" s="43"/>
      <c r="AZ238" s="43"/>
      <c r="BA238" s="43"/>
      <c r="BB238" s="43"/>
      <c r="BC238" s="43"/>
      <c r="BD238" s="43"/>
      <c r="BE238" s="43"/>
      <c r="BF238" s="43"/>
      <c r="BG238" s="43"/>
      <c r="BH238" s="43"/>
      <c r="BI238" s="43"/>
      <c r="BJ238" s="43"/>
      <c r="BK238" s="43"/>
      <c r="BL238" s="43"/>
      <c r="BM238" s="43"/>
      <c r="BN238" s="43"/>
      <c r="BO238" s="43"/>
      <c r="BP238" s="43"/>
      <c r="BQ238" s="44"/>
      <c r="CB238" s="1" t="s">
        <v>294</v>
      </c>
    </row>
    <row r="239" spans="1:80" ht="25.5" customHeight="1" x14ac:dyDescent="0.2">
      <c r="A239" s="46"/>
      <c r="B239" s="46"/>
      <c r="C239" s="42" t="s">
        <v>168</v>
      </c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8"/>
      <c r="AA239" s="45">
        <v>0</v>
      </c>
      <c r="AB239" s="45"/>
      <c r="AC239" s="45"/>
      <c r="AD239" s="45"/>
      <c r="AE239" s="45"/>
      <c r="AF239" s="45">
        <v>0</v>
      </c>
      <c r="AG239" s="45"/>
      <c r="AH239" s="45"/>
      <c r="AI239" s="45"/>
      <c r="AJ239" s="45"/>
      <c r="AK239" s="45">
        <v>0</v>
      </c>
      <c r="AL239" s="45"/>
      <c r="AM239" s="45"/>
      <c r="AN239" s="45"/>
      <c r="AO239" s="45"/>
      <c r="AP239" s="45">
        <v>1</v>
      </c>
      <c r="AQ239" s="45"/>
      <c r="AR239" s="45"/>
      <c r="AS239" s="45"/>
      <c r="AT239" s="45"/>
      <c r="AU239" s="45">
        <v>0</v>
      </c>
      <c r="AV239" s="45"/>
      <c r="AW239" s="45"/>
      <c r="AX239" s="45"/>
      <c r="AY239" s="45"/>
      <c r="AZ239" s="45">
        <f>AP239+AU239</f>
        <v>1</v>
      </c>
      <c r="BA239" s="45"/>
      <c r="BB239" s="45"/>
      <c r="BC239" s="45"/>
      <c r="BD239" s="45">
        <f>IF(AA239=0,0,AP239/AA239*100-100)</f>
        <v>0</v>
      </c>
      <c r="BE239" s="45"/>
      <c r="BF239" s="45"/>
      <c r="BG239" s="45"/>
      <c r="BH239" s="45"/>
      <c r="BI239" s="45">
        <f>IF(AF239=0,0,AU239/AF239*100-100)</f>
        <v>0</v>
      </c>
      <c r="BJ239" s="45"/>
      <c r="BK239" s="45"/>
      <c r="BL239" s="45"/>
      <c r="BM239" s="45"/>
      <c r="BN239" s="45">
        <f>IF(AK239=0,0,AZ239/AK239*100-100)</f>
        <v>0</v>
      </c>
      <c r="BO239" s="45"/>
      <c r="BP239" s="45"/>
      <c r="BQ239" s="45"/>
    </row>
    <row r="240" spans="1:80" ht="12.75" customHeight="1" x14ac:dyDescent="0.2">
      <c r="A240" s="46"/>
      <c r="B240" s="46"/>
      <c r="C240" s="42" t="s">
        <v>243</v>
      </c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  <c r="T240" s="43"/>
      <c r="U240" s="43"/>
      <c r="V240" s="43"/>
      <c r="W240" s="43"/>
      <c r="X240" s="43"/>
      <c r="Y240" s="43"/>
      <c r="Z240" s="43"/>
      <c r="AA240" s="43"/>
      <c r="AB240" s="43"/>
      <c r="AC240" s="43"/>
      <c r="AD240" s="43"/>
      <c r="AE240" s="43"/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  <c r="BA240" s="43"/>
      <c r="BB240" s="43"/>
      <c r="BC240" s="43"/>
      <c r="BD240" s="43"/>
      <c r="BE240" s="43"/>
      <c r="BF240" s="43"/>
      <c r="BG240" s="43"/>
      <c r="BH240" s="43"/>
      <c r="BI240" s="43"/>
      <c r="BJ240" s="43"/>
      <c r="BK240" s="43"/>
      <c r="BL240" s="43"/>
      <c r="BM240" s="43"/>
      <c r="BN240" s="43"/>
      <c r="BO240" s="43"/>
      <c r="BP240" s="43"/>
      <c r="BQ240" s="44"/>
      <c r="CB240" s="1" t="s">
        <v>295</v>
      </c>
    </row>
    <row r="241" spans="1:80" s="38" customFormat="1" ht="15" customHeight="1" x14ac:dyDescent="0.2">
      <c r="A241" s="50"/>
      <c r="B241" s="50"/>
      <c r="C241" s="51" t="s">
        <v>170</v>
      </c>
      <c r="D241" s="52"/>
      <c r="E241" s="52"/>
      <c r="F241" s="52"/>
      <c r="G241" s="52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3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  <c r="AT241" s="49"/>
      <c r="AU241" s="49"/>
      <c r="AV241" s="49"/>
      <c r="AW241" s="49"/>
      <c r="AX241" s="49"/>
      <c r="AY241" s="49"/>
      <c r="AZ241" s="49"/>
      <c r="BA241" s="49"/>
      <c r="BB241" s="49"/>
      <c r="BC241" s="49"/>
      <c r="BD241" s="49"/>
      <c r="BE241" s="49"/>
      <c r="BF241" s="49"/>
      <c r="BG241" s="49"/>
      <c r="BH241" s="49"/>
      <c r="BI241" s="49"/>
      <c r="BJ241" s="49"/>
      <c r="BK241" s="49"/>
      <c r="BL241" s="49"/>
      <c r="BM241" s="49"/>
      <c r="BN241" s="49"/>
      <c r="BO241" s="49"/>
      <c r="BP241" s="49"/>
      <c r="BQ241" s="49"/>
    </row>
    <row r="242" spans="1:80" ht="15" customHeight="1" x14ac:dyDescent="0.2">
      <c r="A242" s="46"/>
      <c r="B242" s="46"/>
      <c r="C242" s="42" t="s">
        <v>171</v>
      </c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8"/>
      <c r="AA242" s="45">
        <v>0</v>
      </c>
      <c r="AB242" s="45"/>
      <c r="AC242" s="45"/>
      <c r="AD242" s="45"/>
      <c r="AE242" s="45"/>
      <c r="AF242" s="45">
        <v>0</v>
      </c>
      <c r="AG242" s="45"/>
      <c r="AH242" s="45"/>
      <c r="AI242" s="45"/>
      <c r="AJ242" s="45"/>
      <c r="AK242" s="45">
        <v>0</v>
      </c>
      <c r="AL242" s="45"/>
      <c r="AM242" s="45"/>
      <c r="AN242" s="45"/>
      <c r="AO242" s="45"/>
      <c r="AP242" s="45">
        <v>0</v>
      </c>
      <c r="AQ242" s="45"/>
      <c r="AR242" s="45"/>
      <c r="AS242" s="45"/>
      <c r="AT242" s="45"/>
      <c r="AU242" s="45">
        <v>35000</v>
      </c>
      <c r="AV242" s="45"/>
      <c r="AW242" s="45"/>
      <c r="AX242" s="45"/>
      <c r="AY242" s="45"/>
      <c r="AZ242" s="45">
        <f>AP242+AU242</f>
        <v>35000</v>
      </c>
      <c r="BA242" s="45"/>
      <c r="BB242" s="45"/>
      <c r="BC242" s="45"/>
      <c r="BD242" s="45">
        <f>IF(AA242=0,0,AP242/AA242*100-100)</f>
        <v>0</v>
      </c>
      <c r="BE242" s="45"/>
      <c r="BF242" s="45"/>
      <c r="BG242" s="45"/>
      <c r="BH242" s="45"/>
      <c r="BI242" s="45">
        <f>IF(AF242=0,0,AU242/AF242*100-100)</f>
        <v>0</v>
      </c>
      <c r="BJ242" s="45"/>
      <c r="BK242" s="45"/>
      <c r="BL242" s="45"/>
      <c r="BM242" s="45"/>
      <c r="BN242" s="45">
        <f>IF(AK242=0,0,AZ242/AK242*100-100)</f>
        <v>0</v>
      </c>
      <c r="BO242" s="45"/>
      <c r="BP242" s="45"/>
      <c r="BQ242" s="45"/>
    </row>
    <row r="243" spans="1:80" ht="12.75" customHeight="1" x14ac:dyDescent="0.2">
      <c r="A243" s="46"/>
      <c r="B243" s="46"/>
      <c r="C243" s="42" t="s">
        <v>243</v>
      </c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  <c r="T243" s="43"/>
      <c r="U243" s="43"/>
      <c r="V243" s="43"/>
      <c r="W243" s="43"/>
      <c r="X243" s="43"/>
      <c r="Y243" s="43"/>
      <c r="Z243" s="43"/>
      <c r="AA243" s="43"/>
      <c r="AB243" s="43"/>
      <c r="AC243" s="43"/>
      <c r="AD243" s="43"/>
      <c r="AE243" s="43"/>
      <c r="AF243" s="43"/>
      <c r="AG243" s="43"/>
      <c r="AH243" s="43"/>
      <c r="AI243" s="43"/>
      <c r="AJ243" s="43"/>
      <c r="AK243" s="43"/>
      <c r="AL243" s="43"/>
      <c r="AM243" s="43"/>
      <c r="AN243" s="43"/>
      <c r="AO243" s="43"/>
      <c r="AP243" s="43"/>
      <c r="AQ243" s="43"/>
      <c r="AR243" s="43"/>
      <c r="AS243" s="43"/>
      <c r="AT243" s="43"/>
      <c r="AU243" s="43"/>
      <c r="AV243" s="43"/>
      <c r="AW243" s="43"/>
      <c r="AX243" s="43"/>
      <c r="AY243" s="43"/>
      <c r="AZ243" s="43"/>
      <c r="BA243" s="43"/>
      <c r="BB243" s="43"/>
      <c r="BC243" s="43"/>
      <c r="BD243" s="43"/>
      <c r="BE243" s="43"/>
      <c r="BF243" s="43"/>
      <c r="BG243" s="43"/>
      <c r="BH243" s="43"/>
      <c r="BI243" s="43"/>
      <c r="BJ243" s="43"/>
      <c r="BK243" s="43"/>
      <c r="BL243" s="43"/>
      <c r="BM243" s="43"/>
      <c r="BN243" s="43"/>
      <c r="BO243" s="43"/>
      <c r="BP243" s="43"/>
      <c r="BQ243" s="44"/>
      <c r="CB243" s="1" t="s">
        <v>296</v>
      </c>
    </row>
    <row r="244" spans="1:80" ht="15" customHeight="1" x14ac:dyDescent="0.2">
      <c r="A244" s="46"/>
      <c r="B244" s="46"/>
      <c r="C244" s="42" t="s">
        <v>297</v>
      </c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8"/>
      <c r="AA244" s="45">
        <v>9083</v>
      </c>
      <c r="AB244" s="45"/>
      <c r="AC244" s="45"/>
      <c r="AD244" s="45"/>
      <c r="AE244" s="45"/>
      <c r="AF244" s="45">
        <v>0</v>
      </c>
      <c r="AG244" s="45"/>
      <c r="AH244" s="45"/>
      <c r="AI244" s="45"/>
      <c r="AJ244" s="45"/>
      <c r="AK244" s="45">
        <v>0</v>
      </c>
      <c r="AL244" s="45"/>
      <c r="AM244" s="45"/>
      <c r="AN244" s="45"/>
      <c r="AO244" s="45"/>
      <c r="AP244" s="45">
        <v>0</v>
      </c>
      <c r="AQ244" s="45"/>
      <c r="AR244" s="45"/>
      <c r="AS244" s="45"/>
      <c r="AT244" s="45"/>
      <c r="AU244" s="45">
        <v>0</v>
      </c>
      <c r="AV244" s="45"/>
      <c r="AW244" s="45"/>
      <c r="AX244" s="45"/>
      <c r="AY244" s="45"/>
      <c r="AZ244" s="45">
        <f>AP244+AU244</f>
        <v>0</v>
      </c>
      <c r="BA244" s="45"/>
      <c r="BB244" s="45"/>
      <c r="BC244" s="45"/>
      <c r="BD244" s="45">
        <f>IF(AA244=0,0,AP244/AA244*100-100)</f>
        <v>-100</v>
      </c>
      <c r="BE244" s="45"/>
      <c r="BF244" s="45"/>
      <c r="BG244" s="45"/>
      <c r="BH244" s="45"/>
      <c r="BI244" s="45">
        <f>IF(AF244=0,0,AU244/AF244*100-100)</f>
        <v>0</v>
      </c>
      <c r="BJ244" s="45"/>
      <c r="BK244" s="45"/>
      <c r="BL244" s="45"/>
      <c r="BM244" s="45"/>
      <c r="BN244" s="45">
        <f>IF(AK244=0,0,AZ244/AK244*100-100)</f>
        <v>0</v>
      </c>
      <c r="BO244" s="45"/>
      <c r="BP244" s="45"/>
      <c r="BQ244" s="45"/>
    </row>
    <row r="245" spans="1:80" ht="12.75" customHeight="1" x14ac:dyDescent="0.2">
      <c r="A245" s="46"/>
      <c r="B245" s="46"/>
      <c r="C245" s="42" t="s">
        <v>275</v>
      </c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  <c r="T245" s="43"/>
      <c r="U245" s="43"/>
      <c r="V245" s="43"/>
      <c r="W245" s="43"/>
      <c r="X245" s="43"/>
      <c r="Y245" s="43"/>
      <c r="Z245" s="43"/>
      <c r="AA245" s="43"/>
      <c r="AB245" s="43"/>
      <c r="AC245" s="43"/>
      <c r="AD245" s="43"/>
      <c r="AE245" s="43"/>
      <c r="AF245" s="43"/>
      <c r="AG245" s="43"/>
      <c r="AH245" s="43"/>
      <c r="AI245" s="43"/>
      <c r="AJ245" s="43"/>
      <c r="AK245" s="43"/>
      <c r="AL245" s="43"/>
      <c r="AM245" s="43"/>
      <c r="AN245" s="43"/>
      <c r="AO245" s="43"/>
      <c r="AP245" s="43"/>
      <c r="AQ245" s="43"/>
      <c r="AR245" s="43"/>
      <c r="AS245" s="43"/>
      <c r="AT245" s="43"/>
      <c r="AU245" s="43"/>
      <c r="AV245" s="43"/>
      <c r="AW245" s="43"/>
      <c r="AX245" s="43"/>
      <c r="AY245" s="43"/>
      <c r="AZ245" s="43"/>
      <c r="BA245" s="43"/>
      <c r="BB245" s="43"/>
      <c r="BC245" s="43"/>
      <c r="BD245" s="43"/>
      <c r="BE245" s="43"/>
      <c r="BF245" s="43"/>
      <c r="BG245" s="43"/>
      <c r="BH245" s="43"/>
      <c r="BI245" s="43"/>
      <c r="BJ245" s="43"/>
      <c r="BK245" s="43"/>
      <c r="BL245" s="43"/>
      <c r="BM245" s="43"/>
      <c r="BN245" s="43"/>
      <c r="BO245" s="43"/>
      <c r="BP245" s="43"/>
      <c r="BQ245" s="44"/>
      <c r="CB245" s="1" t="s">
        <v>298</v>
      </c>
    </row>
    <row r="246" spans="1:80" ht="15" customHeight="1" x14ac:dyDescent="0.2">
      <c r="A246" s="46"/>
      <c r="B246" s="46"/>
      <c r="C246" s="42" t="s">
        <v>299</v>
      </c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8"/>
      <c r="AA246" s="45">
        <v>0</v>
      </c>
      <c r="AB246" s="45"/>
      <c r="AC246" s="45"/>
      <c r="AD246" s="45"/>
      <c r="AE246" s="45"/>
      <c r="AF246" s="45">
        <v>741063.5</v>
      </c>
      <c r="AG246" s="45"/>
      <c r="AH246" s="45"/>
      <c r="AI246" s="45"/>
      <c r="AJ246" s="45"/>
      <c r="AK246" s="45">
        <v>0</v>
      </c>
      <c r="AL246" s="45"/>
      <c r="AM246" s="45"/>
      <c r="AN246" s="45"/>
      <c r="AO246" s="45"/>
      <c r="AP246" s="45">
        <v>0</v>
      </c>
      <c r="AQ246" s="45"/>
      <c r="AR246" s="45"/>
      <c r="AS246" s="45"/>
      <c r="AT246" s="45"/>
      <c r="AU246" s="45">
        <v>0</v>
      </c>
      <c r="AV246" s="45"/>
      <c r="AW246" s="45"/>
      <c r="AX246" s="45"/>
      <c r="AY246" s="45"/>
      <c r="AZ246" s="45">
        <f>AP246+AU246</f>
        <v>0</v>
      </c>
      <c r="BA246" s="45"/>
      <c r="BB246" s="45"/>
      <c r="BC246" s="45"/>
      <c r="BD246" s="45">
        <f>IF(AA246=0,0,AP246/AA246*100-100)</f>
        <v>0</v>
      </c>
      <c r="BE246" s="45"/>
      <c r="BF246" s="45"/>
      <c r="BG246" s="45"/>
      <c r="BH246" s="45"/>
      <c r="BI246" s="45">
        <f>IF(AF246=0,0,AU246/AF246*100-100)</f>
        <v>-100</v>
      </c>
      <c r="BJ246" s="45"/>
      <c r="BK246" s="45"/>
      <c r="BL246" s="45"/>
      <c r="BM246" s="45"/>
      <c r="BN246" s="45">
        <f>IF(AK246=0,0,AZ246/AK246*100-100)</f>
        <v>0</v>
      </c>
      <c r="BO246" s="45"/>
      <c r="BP246" s="45"/>
      <c r="BQ246" s="45"/>
    </row>
    <row r="247" spans="1:80" ht="12.75" customHeight="1" x14ac:dyDescent="0.2">
      <c r="A247" s="46"/>
      <c r="B247" s="46"/>
      <c r="C247" s="42" t="s">
        <v>275</v>
      </c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  <c r="T247" s="43"/>
      <c r="U247" s="43"/>
      <c r="V247" s="43"/>
      <c r="W247" s="43"/>
      <c r="X247" s="43"/>
      <c r="Y247" s="43"/>
      <c r="Z247" s="43"/>
      <c r="AA247" s="43"/>
      <c r="AB247" s="43"/>
      <c r="AC247" s="43"/>
      <c r="AD247" s="43"/>
      <c r="AE247" s="43"/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  <c r="BA247" s="43"/>
      <c r="BB247" s="43"/>
      <c r="BC247" s="43"/>
      <c r="BD247" s="43"/>
      <c r="BE247" s="43"/>
      <c r="BF247" s="43"/>
      <c r="BG247" s="43"/>
      <c r="BH247" s="43"/>
      <c r="BI247" s="43"/>
      <c r="BJ247" s="43"/>
      <c r="BK247" s="43"/>
      <c r="BL247" s="43"/>
      <c r="BM247" s="43"/>
      <c r="BN247" s="43"/>
      <c r="BO247" s="43"/>
      <c r="BP247" s="43"/>
      <c r="BQ247" s="44"/>
      <c r="CB247" s="1" t="s">
        <v>300</v>
      </c>
    </row>
    <row r="248" spans="1:80" ht="15" customHeight="1" x14ac:dyDescent="0.2">
      <c r="A248" s="46"/>
      <c r="B248" s="46"/>
      <c r="C248" s="42" t="s">
        <v>173</v>
      </c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8"/>
      <c r="AA248" s="45">
        <v>5787.06</v>
      </c>
      <c r="AB248" s="45"/>
      <c r="AC248" s="45"/>
      <c r="AD248" s="45"/>
      <c r="AE248" s="45"/>
      <c r="AF248" s="45">
        <v>0</v>
      </c>
      <c r="AG248" s="45"/>
      <c r="AH248" s="45"/>
      <c r="AI248" s="45"/>
      <c r="AJ248" s="45"/>
      <c r="AK248" s="45">
        <v>5787.06</v>
      </c>
      <c r="AL248" s="45"/>
      <c r="AM248" s="45"/>
      <c r="AN248" s="45"/>
      <c r="AO248" s="45"/>
      <c r="AP248" s="45">
        <v>7385</v>
      </c>
      <c r="AQ248" s="45"/>
      <c r="AR248" s="45"/>
      <c r="AS248" s="45"/>
      <c r="AT248" s="45"/>
      <c r="AU248" s="45">
        <v>0</v>
      </c>
      <c r="AV248" s="45"/>
      <c r="AW248" s="45"/>
      <c r="AX248" s="45"/>
      <c r="AY248" s="45"/>
      <c r="AZ248" s="45">
        <f>AP248+AU248</f>
        <v>7385</v>
      </c>
      <c r="BA248" s="45"/>
      <c r="BB248" s="45"/>
      <c r="BC248" s="45"/>
      <c r="BD248" s="45">
        <f>IF(AA248=0,0,AP248/AA248*100-100)</f>
        <v>27.612293634418862</v>
      </c>
      <c r="BE248" s="45"/>
      <c r="BF248" s="45"/>
      <c r="BG248" s="45"/>
      <c r="BH248" s="45"/>
      <c r="BI248" s="45">
        <f>IF(AF248=0,0,AU248/AF248*100-100)</f>
        <v>0</v>
      </c>
      <c r="BJ248" s="45"/>
      <c r="BK248" s="45"/>
      <c r="BL248" s="45"/>
      <c r="BM248" s="45"/>
      <c r="BN248" s="45">
        <f>IF(AK248=0,0,AZ248/AK248*100-100)</f>
        <v>27.612293634418862</v>
      </c>
      <c r="BO248" s="45"/>
      <c r="BP248" s="45"/>
      <c r="BQ248" s="45"/>
    </row>
    <row r="249" spans="1:80" ht="25.5" customHeight="1" x14ac:dyDescent="0.2">
      <c r="A249" s="46"/>
      <c r="B249" s="46"/>
      <c r="C249" s="42" t="s">
        <v>302</v>
      </c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  <c r="T249" s="43"/>
      <c r="U249" s="43"/>
      <c r="V249" s="43"/>
      <c r="W249" s="43"/>
      <c r="X249" s="43"/>
      <c r="Y249" s="43"/>
      <c r="Z249" s="43"/>
      <c r="AA249" s="43"/>
      <c r="AB249" s="43"/>
      <c r="AC249" s="43"/>
      <c r="AD249" s="43"/>
      <c r="AE249" s="43"/>
      <c r="AF249" s="43"/>
      <c r="AG249" s="43"/>
      <c r="AH249" s="43"/>
      <c r="AI249" s="43"/>
      <c r="AJ249" s="43"/>
      <c r="AK249" s="43"/>
      <c r="AL249" s="43"/>
      <c r="AM249" s="43"/>
      <c r="AN249" s="43"/>
      <c r="AO249" s="43"/>
      <c r="AP249" s="43"/>
      <c r="AQ249" s="43"/>
      <c r="AR249" s="43"/>
      <c r="AS249" s="43"/>
      <c r="AT249" s="43"/>
      <c r="AU249" s="43"/>
      <c r="AV249" s="43"/>
      <c r="AW249" s="43"/>
      <c r="AX249" s="43"/>
      <c r="AY249" s="43"/>
      <c r="AZ249" s="43"/>
      <c r="BA249" s="43"/>
      <c r="BB249" s="43"/>
      <c r="BC249" s="43"/>
      <c r="BD249" s="43"/>
      <c r="BE249" s="43"/>
      <c r="BF249" s="43"/>
      <c r="BG249" s="43"/>
      <c r="BH249" s="43"/>
      <c r="BI249" s="43"/>
      <c r="BJ249" s="43"/>
      <c r="BK249" s="43"/>
      <c r="BL249" s="43"/>
      <c r="BM249" s="43"/>
      <c r="BN249" s="43"/>
      <c r="BO249" s="43"/>
      <c r="BP249" s="43"/>
      <c r="BQ249" s="44"/>
      <c r="CB249" s="1" t="s">
        <v>301</v>
      </c>
    </row>
    <row r="250" spans="1:80" ht="15" customHeight="1" x14ac:dyDescent="0.2">
      <c r="A250" s="46"/>
      <c r="B250" s="46"/>
      <c r="C250" s="42" t="s">
        <v>175</v>
      </c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8"/>
      <c r="AA250" s="45">
        <v>1156.8800000000001</v>
      </c>
      <c r="AB250" s="45"/>
      <c r="AC250" s="45"/>
      <c r="AD250" s="45"/>
      <c r="AE250" s="45"/>
      <c r="AF250" s="45">
        <v>0</v>
      </c>
      <c r="AG250" s="45"/>
      <c r="AH250" s="45"/>
      <c r="AI250" s="45"/>
      <c r="AJ250" s="45"/>
      <c r="AK250" s="45">
        <v>1156.8800000000001</v>
      </c>
      <c r="AL250" s="45"/>
      <c r="AM250" s="45"/>
      <c r="AN250" s="45"/>
      <c r="AO250" s="45"/>
      <c r="AP250" s="45">
        <v>784</v>
      </c>
      <c r="AQ250" s="45"/>
      <c r="AR250" s="45"/>
      <c r="AS250" s="45"/>
      <c r="AT250" s="45"/>
      <c r="AU250" s="45">
        <v>0</v>
      </c>
      <c r="AV250" s="45"/>
      <c r="AW250" s="45"/>
      <c r="AX250" s="45"/>
      <c r="AY250" s="45"/>
      <c r="AZ250" s="45">
        <f>AP250+AU250</f>
        <v>784</v>
      </c>
      <c r="BA250" s="45"/>
      <c r="BB250" s="45"/>
      <c r="BC250" s="45"/>
      <c r="BD250" s="45">
        <f>IF(AA250=0,0,AP250/AA250*100-100)</f>
        <v>-32.231519258695812</v>
      </c>
      <c r="BE250" s="45"/>
      <c r="BF250" s="45"/>
      <c r="BG250" s="45"/>
      <c r="BH250" s="45"/>
      <c r="BI250" s="45">
        <f>IF(AF250=0,0,AU250/AF250*100-100)</f>
        <v>0</v>
      </c>
      <c r="BJ250" s="45"/>
      <c r="BK250" s="45"/>
      <c r="BL250" s="45"/>
      <c r="BM250" s="45"/>
      <c r="BN250" s="45">
        <f>IF(AK250=0,0,AZ250/AK250*100-100)</f>
        <v>-32.231519258695812</v>
      </c>
      <c r="BO250" s="45"/>
      <c r="BP250" s="45"/>
      <c r="BQ250" s="45"/>
    </row>
    <row r="251" spans="1:80" ht="12.75" customHeight="1" x14ac:dyDescent="0.2">
      <c r="A251" s="46"/>
      <c r="B251" s="46"/>
      <c r="C251" s="42" t="s">
        <v>183</v>
      </c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  <c r="T251" s="43"/>
      <c r="U251" s="43"/>
      <c r="V251" s="43"/>
      <c r="W251" s="43"/>
      <c r="X251" s="43"/>
      <c r="Y251" s="43"/>
      <c r="Z251" s="43"/>
      <c r="AA251" s="43"/>
      <c r="AB251" s="43"/>
      <c r="AC251" s="43"/>
      <c r="AD251" s="43"/>
      <c r="AE251" s="43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  <c r="BA251" s="43"/>
      <c r="BB251" s="43"/>
      <c r="BC251" s="43"/>
      <c r="BD251" s="43"/>
      <c r="BE251" s="43"/>
      <c r="BF251" s="43"/>
      <c r="BG251" s="43"/>
      <c r="BH251" s="43"/>
      <c r="BI251" s="43"/>
      <c r="BJ251" s="43"/>
      <c r="BK251" s="43"/>
      <c r="BL251" s="43"/>
      <c r="BM251" s="43"/>
      <c r="BN251" s="43"/>
      <c r="BO251" s="43"/>
      <c r="BP251" s="43"/>
      <c r="BQ251" s="44"/>
      <c r="CB251" s="1" t="s">
        <v>303</v>
      </c>
    </row>
    <row r="252" spans="1:80" ht="15" customHeight="1" x14ac:dyDescent="0.2">
      <c r="A252" s="46"/>
      <c r="B252" s="46"/>
      <c r="C252" s="42" t="s">
        <v>177</v>
      </c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8"/>
      <c r="AA252" s="45">
        <v>2036.32</v>
      </c>
      <c r="AB252" s="45"/>
      <c r="AC252" s="45"/>
      <c r="AD252" s="45"/>
      <c r="AE252" s="45"/>
      <c r="AF252" s="45">
        <v>0</v>
      </c>
      <c r="AG252" s="45"/>
      <c r="AH252" s="45"/>
      <c r="AI252" s="45"/>
      <c r="AJ252" s="45"/>
      <c r="AK252" s="45">
        <v>2036.32</v>
      </c>
      <c r="AL252" s="45"/>
      <c r="AM252" s="45"/>
      <c r="AN252" s="45"/>
      <c r="AO252" s="45"/>
      <c r="AP252" s="45">
        <v>2467.63</v>
      </c>
      <c r="AQ252" s="45"/>
      <c r="AR252" s="45"/>
      <c r="AS252" s="45"/>
      <c r="AT252" s="45"/>
      <c r="AU252" s="45">
        <v>0</v>
      </c>
      <c r="AV252" s="45"/>
      <c r="AW252" s="45"/>
      <c r="AX252" s="45"/>
      <c r="AY252" s="45"/>
      <c r="AZ252" s="45">
        <f>AP252+AU252</f>
        <v>2467.63</v>
      </c>
      <c r="BA252" s="45"/>
      <c r="BB252" s="45"/>
      <c r="BC252" s="45"/>
      <c r="BD252" s="45">
        <f>IF(AA252=0,0,AP252/AA252*100-100)</f>
        <v>21.180855661192737</v>
      </c>
      <c r="BE252" s="45"/>
      <c r="BF252" s="45"/>
      <c r="BG252" s="45"/>
      <c r="BH252" s="45"/>
      <c r="BI252" s="45">
        <f>IF(AF252=0,0,AU252/AF252*100-100)</f>
        <v>0</v>
      </c>
      <c r="BJ252" s="45"/>
      <c r="BK252" s="45"/>
      <c r="BL252" s="45"/>
      <c r="BM252" s="45"/>
      <c r="BN252" s="45">
        <f>IF(AK252=0,0,AZ252/AK252*100-100)</f>
        <v>21.180855661192737</v>
      </c>
      <c r="BO252" s="45"/>
      <c r="BP252" s="45"/>
      <c r="BQ252" s="45"/>
    </row>
    <row r="253" spans="1:80" ht="15.75" customHeight="1" x14ac:dyDescent="0.2">
      <c r="A253" s="46"/>
      <c r="B253" s="46"/>
      <c r="C253" s="42" t="s">
        <v>305</v>
      </c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  <c r="T253" s="43"/>
      <c r="U253" s="43"/>
      <c r="V253" s="43"/>
      <c r="W253" s="43"/>
      <c r="X253" s="43"/>
      <c r="Y253" s="43"/>
      <c r="Z253" s="43"/>
      <c r="AA253" s="43"/>
      <c r="AB253" s="43"/>
      <c r="AC253" s="43"/>
      <c r="AD253" s="43"/>
      <c r="AE253" s="43"/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  <c r="BA253" s="43"/>
      <c r="BB253" s="43"/>
      <c r="BC253" s="43"/>
      <c r="BD253" s="43"/>
      <c r="BE253" s="43"/>
      <c r="BF253" s="43"/>
      <c r="BG253" s="43"/>
      <c r="BH253" s="43"/>
      <c r="BI253" s="43"/>
      <c r="BJ253" s="43"/>
      <c r="BK253" s="43"/>
      <c r="BL253" s="43"/>
      <c r="BM253" s="43"/>
      <c r="BN253" s="43"/>
      <c r="BO253" s="43"/>
      <c r="BP253" s="43"/>
      <c r="BQ253" s="44"/>
      <c r="CB253" s="1" t="s">
        <v>304</v>
      </c>
    </row>
    <row r="254" spans="1:80" ht="15" customHeight="1" x14ac:dyDescent="0.2">
      <c r="A254" s="46"/>
      <c r="B254" s="46"/>
      <c r="C254" s="42" t="s">
        <v>306</v>
      </c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8"/>
      <c r="AA254" s="45">
        <v>20839</v>
      </c>
      <c r="AB254" s="45"/>
      <c r="AC254" s="45"/>
      <c r="AD254" s="45"/>
      <c r="AE254" s="45"/>
      <c r="AF254" s="45">
        <v>0</v>
      </c>
      <c r="AG254" s="45"/>
      <c r="AH254" s="45"/>
      <c r="AI254" s="45"/>
      <c r="AJ254" s="45"/>
      <c r="AK254" s="45">
        <v>0</v>
      </c>
      <c r="AL254" s="45"/>
      <c r="AM254" s="45"/>
      <c r="AN254" s="45"/>
      <c r="AO254" s="45"/>
      <c r="AP254" s="45">
        <v>0</v>
      </c>
      <c r="AQ254" s="45"/>
      <c r="AR254" s="45"/>
      <c r="AS254" s="45"/>
      <c r="AT254" s="45"/>
      <c r="AU254" s="45">
        <v>0</v>
      </c>
      <c r="AV254" s="45"/>
      <c r="AW254" s="45"/>
      <c r="AX254" s="45"/>
      <c r="AY254" s="45"/>
      <c r="AZ254" s="45">
        <f>AP254+AU254</f>
        <v>0</v>
      </c>
      <c r="BA254" s="45"/>
      <c r="BB254" s="45"/>
      <c r="BC254" s="45"/>
      <c r="BD254" s="45">
        <f>IF(AA254=0,0,AP254/AA254*100-100)</f>
        <v>-100</v>
      </c>
      <c r="BE254" s="45"/>
      <c r="BF254" s="45"/>
      <c r="BG254" s="45"/>
      <c r="BH254" s="45"/>
      <c r="BI254" s="45">
        <f>IF(AF254=0,0,AU254/AF254*100-100)</f>
        <v>0</v>
      </c>
      <c r="BJ254" s="45"/>
      <c r="BK254" s="45"/>
      <c r="BL254" s="45"/>
      <c r="BM254" s="45"/>
      <c r="BN254" s="45">
        <f>IF(AK254=0,0,AZ254/AK254*100-100)</f>
        <v>0</v>
      </c>
      <c r="BO254" s="45"/>
      <c r="BP254" s="45"/>
      <c r="BQ254" s="45"/>
    </row>
    <row r="255" spans="1:80" ht="12.75" customHeight="1" x14ac:dyDescent="0.2">
      <c r="A255" s="46"/>
      <c r="B255" s="46"/>
      <c r="C255" s="42" t="s">
        <v>308</v>
      </c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  <c r="T255" s="43"/>
      <c r="U255" s="43"/>
      <c r="V255" s="43"/>
      <c r="W255" s="43"/>
      <c r="X255" s="43"/>
      <c r="Y255" s="43"/>
      <c r="Z255" s="43"/>
      <c r="AA255" s="43"/>
      <c r="AB255" s="43"/>
      <c r="AC255" s="43"/>
      <c r="AD255" s="43"/>
      <c r="AE255" s="43"/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  <c r="BA255" s="43"/>
      <c r="BB255" s="43"/>
      <c r="BC255" s="43"/>
      <c r="BD255" s="43"/>
      <c r="BE255" s="43"/>
      <c r="BF255" s="43"/>
      <c r="BG255" s="43"/>
      <c r="BH255" s="43"/>
      <c r="BI255" s="43"/>
      <c r="BJ255" s="43"/>
      <c r="BK255" s="43"/>
      <c r="BL255" s="43"/>
      <c r="BM255" s="43"/>
      <c r="BN255" s="43"/>
      <c r="BO255" s="43"/>
      <c r="BP255" s="43"/>
      <c r="BQ255" s="44"/>
      <c r="CB255" s="1" t="s">
        <v>307</v>
      </c>
    </row>
    <row r="256" spans="1:80" ht="25.5" customHeight="1" x14ac:dyDescent="0.2">
      <c r="A256" s="46"/>
      <c r="B256" s="46"/>
      <c r="C256" s="42" t="s">
        <v>309</v>
      </c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8"/>
      <c r="AA256" s="45">
        <v>0</v>
      </c>
      <c r="AB256" s="45"/>
      <c r="AC256" s="45"/>
      <c r="AD256" s="45"/>
      <c r="AE256" s="45"/>
      <c r="AF256" s="45">
        <v>1649.26</v>
      </c>
      <c r="AG256" s="45"/>
      <c r="AH256" s="45"/>
      <c r="AI256" s="45"/>
      <c r="AJ256" s="45"/>
      <c r="AK256" s="45">
        <v>0</v>
      </c>
      <c r="AL256" s="45"/>
      <c r="AM256" s="45"/>
      <c r="AN256" s="45"/>
      <c r="AO256" s="45"/>
      <c r="AP256" s="45">
        <v>0</v>
      </c>
      <c r="AQ256" s="45"/>
      <c r="AR256" s="45"/>
      <c r="AS256" s="45"/>
      <c r="AT256" s="45"/>
      <c r="AU256" s="45">
        <v>0</v>
      </c>
      <c r="AV256" s="45"/>
      <c r="AW256" s="45"/>
      <c r="AX256" s="45"/>
      <c r="AY256" s="45"/>
      <c r="AZ256" s="45">
        <f>AP256+AU256</f>
        <v>0</v>
      </c>
      <c r="BA256" s="45"/>
      <c r="BB256" s="45"/>
      <c r="BC256" s="45"/>
      <c r="BD256" s="45">
        <f>IF(AA256=0,0,AP256/AA256*100-100)</f>
        <v>0</v>
      </c>
      <c r="BE256" s="45"/>
      <c r="BF256" s="45"/>
      <c r="BG256" s="45"/>
      <c r="BH256" s="45"/>
      <c r="BI256" s="45">
        <f>IF(AF256=0,0,AU256/AF256*100-100)</f>
        <v>-100</v>
      </c>
      <c r="BJ256" s="45"/>
      <c r="BK256" s="45"/>
      <c r="BL256" s="45"/>
      <c r="BM256" s="45"/>
      <c r="BN256" s="45">
        <f>IF(AK256=0,0,AZ256/AK256*100-100)</f>
        <v>0</v>
      </c>
      <c r="BO256" s="45"/>
      <c r="BP256" s="45"/>
      <c r="BQ256" s="45"/>
    </row>
    <row r="257" spans="1:80" ht="12.75" customHeight="1" x14ac:dyDescent="0.2">
      <c r="A257" s="46"/>
      <c r="B257" s="46"/>
      <c r="C257" s="42" t="s">
        <v>308</v>
      </c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  <c r="T257" s="43"/>
      <c r="U257" s="43"/>
      <c r="V257" s="43"/>
      <c r="W257" s="43"/>
      <c r="X257" s="43"/>
      <c r="Y257" s="43"/>
      <c r="Z257" s="43"/>
      <c r="AA257" s="43"/>
      <c r="AB257" s="43"/>
      <c r="AC257" s="43"/>
      <c r="AD257" s="43"/>
      <c r="AE257" s="43"/>
      <c r="AF257" s="43"/>
      <c r="AG257" s="43"/>
      <c r="AH257" s="43"/>
      <c r="AI257" s="43"/>
      <c r="AJ257" s="43"/>
      <c r="AK257" s="43"/>
      <c r="AL257" s="43"/>
      <c r="AM257" s="43"/>
      <c r="AN257" s="43"/>
      <c r="AO257" s="43"/>
      <c r="AP257" s="43"/>
      <c r="AQ257" s="43"/>
      <c r="AR257" s="43"/>
      <c r="AS257" s="43"/>
      <c r="AT257" s="43"/>
      <c r="AU257" s="43"/>
      <c r="AV257" s="43"/>
      <c r="AW257" s="43"/>
      <c r="AX257" s="43"/>
      <c r="AY257" s="43"/>
      <c r="AZ257" s="43"/>
      <c r="BA257" s="43"/>
      <c r="BB257" s="43"/>
      <c r="BC257" s="43"/>
      <c r="BD257" s="43"/>
      <c r="BE257" s="43"/>
      <c r="BF257" s="43"/>
      <c r="BG257" s="43"/>
      <c r="BH257" s="43"/>
      <c r="BI257" s="43"/>
      <c r="BJ257" s="43"/>
      <c r="BK257" s="43"/>
      <c r="BL257" s="43"/>
      <c r="BM257" s="43"/>
      <c r="BN257" s="43"/>
      <c r="BO257" s="43"/>
      <c r="BP257" s="43"/>
      <c r="BQ257" s="44"/>
      <c r="CB257" s="1" t="s">
        <v>310</v>
      </c>
    </row>
    <row r="258" spans="1:80" ht="15" customHeight="1" x14ac:dyDescent="0.2">
      <c r="A258" s="46"/>
      <c r="B258" s="46"/>
      <c r="C258" s="42" t="s">
        <v>311</v>
      </c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8"/>
      <c r="AA258" s="45">
        <v>12500</v>
      </c>
      <c r="AB258" s="45"/>
      <c r="AC258" s="45"/>
      <c r="AD258" s="45"/>
      <c r="AE258" s="45"/>
      <c r="AF258" s="45">
        <v>62500</v>
      </c>
      <c r="AG258" s="45"/>
      <c r="AH258" s="45"/>
      <c r="AI258" s="45"/>
      <c r="AJ258" s="45"/>
      <c r="AK258" s="45">
        <v>0</v>
      </c>
      <c r="AL258" s="45"/>
      <c r="AM258" s="45"/>
      <c r="AN258" s="45"/>
      <c r="AO258" s="45"/>
      <c r="AP258" s="45">
        <v>0</v>
      </c>
      <c r="AQ258" s="45"/>
      <c r="AR258" s="45"/>
      <c r="AS258" s="45"/>
      <c r="AT258" s="45"/>
      <c r="AU258" s="45">
        <v>0</v>
      </c>
      <c r="AV258" s="45"/>
      <c r="AW258" s="45"/>
      <c r="AX258" s="45"/>
      <c r="AY258" s="45"/>
      <c r="AZ258" s="45">
        <f>AP258+AU258</f>
        <v>0</v>
      </c>
      <c r="BA258" s="45"/>
      <c r="BB258" s="45"/>
      <c r="BC258" s="45"/>
      <c r="BD258" s="45">
        <f>IF(AA258=0,0,AP258/AA258*100-100)</f>
        <v>-100</v>
      </c>
      <c r="BE258" s="45"/>
      <c r="BF258" s="45"/>
      <c r="BG258" s="45"/>
      <c r="BH258" s="45"/>
      <c r="BI258" s="45">
        <f>IF(AF258=0,0,AU258/AF258*100-100)</f>
        <v>-100</v>
      </c>
      <c r="BJ258" s="45"/>
      <c r="BK258" s="45"/>
      <c r="BL258" s="45"/>
      <c r="BM258" s="45"/>
      <c r="BN258" s="45">
        <f>IF(AK258=0,0,AZ258/AK258*100-100)</f>
        <v>0</v>
      </c>
      <c r="BO258" s="45"/>
      <c r="BP258" s="45"/>
      <c r="BQ258" s="45"/>
    </row>
    <row r="259" spans="1:80" ht="12.75" customHeight="1" x14ac:dyDescent="0.2">
      <c r="A259" s="46"/>
      <c r="B259" s="46"/>
      <c r="C259" s="42" t="s">
        <v>308</v>
      </c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  <c r="T259" s="43"/>
      <c r="U259" s="43"/>
      <c r="V259" s="43"/>
      <c r="W259" s="43"/>
      <c r="X259" s="43"/>
      <c r="Y259" s="43"/>
      <c r="Z259" s="43"/>
      <c r="AA259" s="43"/>
      <c r="AB259" s="43"/>
      <c r="AC259" s="43"/>
      <c r="AD259" s="43"/>
      <c r="AE259" s="43"/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  <c r="BA259" s="43"/>
      <c r="BB259" s="43"/>
      <c r="BC259" s="43"/>
      <c r="BD259" s="43"/>
      <c r="BE259" s="43"/>
      <c r="BF259" s="43"/>
      <c r="BG259" s="43"/>
      <c r="BH259" s="43"/>
      <c r="BI259" s="43"/>
      <c r="BJ259" s="43"/>
      <c r="BK259" s="43"/>
      <c r="BL259" s="43"/>
      <c r="BM259" s="43"/>
      <c r="BN259" s="43"/>
      <c r="BO259" s="43"/>
      <c r="BP259" s="43"/>
      <c r="BQ259" s="44"/>
      <c r="CB259" s="1" t="s">
        <v>312</v>
      </c>
    </row>
    <row r="260" spans="1:80" ht="25.5" customHeight="1" x14ac:dyDescent="0.2">
      <c r="A260" s="46"/>
      <c r="B260" s="46"/>
      <c r="C260" s="42" t="s">
        <v>313</v>
      </c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8"/>
      <c r="AA260" s="45">
        <v>0</v>
      </c>
      <c r="AB260" s="45"/>
      <c r="AC260" s="45"/>
      <c r="AD260" s="45"/>
      <c r="AE260" s="45"/>
      <c r="AF260" s="45">
        <v>7617.81</v>
      </c>
      <c r="AG260" s="45"/>
      <c r="AH260" s="45"/>
      <c r="AI260" s="45"/>
      <c r="AJ260" s="45"/>
      <c r="AK260" s="45">
        <v>0</v>
      </c>
      <c r="AL260" s="45"/>
      <c r="AM260" s="45"/>
      <c r="AN260" s="45"/>
      <c r="AO260" s="45"/>
      <c r="AP260" s="45">
        <v>0</v>
      </c>
      <c r="AQ260" s="45"/>
      <c r="AR260" s="45"/>
      <c r="AS260" s="45"/>
      <c r="AT260" s="45"/>
      <c r="AU260" s="45">
        <v>0</v>
      </c>
      <c r="AV260" s="45"/>
      <c r="AW260" s="45"/>
      <c r="AX260" s="45"/>
      <c r="AY260" s="45"/>
      <c r="AZ260" s="45">
        <f>AP260+AU260</f>
        <v>0</v>
      </c>
      <c r="BA260" s="45"/>
      <c r="BB260" s="45"/>
      <c r="BC260" s="45"/>
      <c r="BD260" s="45">
        <f>IF(AA260=0,0,AP260/AA260*100-100)</f>
        <v>0</v>
      </c>
      <c r="BE260" s="45"/>
      <c r="BF260" s="45"/>
      <c r="BG260" s="45"/>
      <c r="BH260" s="45"/>
      <c r="BI260" s="45">
        <f>IF(AF260=0,0,AU260/AF260*100-100)</f>
        <v>-100</v>
      </c>
      <c r="BJ260" s="45"/>
      <c r="BK260" s="45"/>
      <c r="BL260" s="45"/>
      <c r="BM260" s="45"/>
      <c r="BN260" s="45">
        <f>IF(AK260=0,0,AZ260/AK260*100-100)</f>
        <v>0</v>
      </c>
      <c r="BO260" s="45"/>
      <c r="BP260" s="45"/>
      <c r="BQ260" s="45"/>
    </row>
    <row r="261" spans="1:80" ht="12.75" customHeight="1" x14ac:dyDescent="0.2">
      <c r="A261" s="46"/>
      <c r="B261" s="46"/>
      <c r="C261" s="42" t="s">
        <v>308</v>
      </c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  <c r="T261" s="43"/>
      <c r="U261" s="43"/>
      <c r="V261" s="43"/>
      <c r="W261" s="43"/>
      <c r="X261" s="43"/>
      <c r="Y261" s="43"/>
      <c r="Z261" s="43"/>
      <c r="AA261" s="43"/>
      <c r="AB261" s="43"/>
      <c r="AC261" s="43"/>
      <c r="AD261" s="43"/>
      <c r="AE261" s="43"/>
      <c r="AF261" s="43"/>
      <c r="AG261" s="43"/>
      <c r="AH261" s="43"/>
      <c r="AI261" s="43"/>
      <c r="AJ261" s="43"/>
      <c r="AK261" s="43"/>
      <c r="AL261" s="43"/>
      <c r="AM261" s="43"/>
      <c r="AN261" s="43"/>
      <c r="AO261" s="43"/>
      <c r="AP261" s="43"/>
      <c r="AQ261" s="43"/>
      <c r="AR261" s="43"/>
      <c r="AS261" s="43"/>
      <c r="AT261" s="43"/>
      <c r="AU261" s="43"/>
      <c r="AV261" s="43"/>
      <c r="AW261" s="43"/>
      <c r="AX261" s="43"/>
      <c r="AY261" s="43"/>
      <c r="AZ261" s="43"/>
      <c r="BA261" s="43"/>
      <c r="BB261" s="43"/>
      <c r="BC261" s="43"/>
      <c r="BD261" s="43"/>
      <c r="BE261" s="43"/>
      <c r="BF261" s="43"/>
      <c r="BG261" s="43"/>
      <c r="BH261" s="43"/>
      <c r="BI261" s="43"/>
      <c r="BJ261" s="43"/>
      <c r="BK261" s="43"/>
      <c r="BL261" s="43"/>
      <c r="BM261" s="43"/>
      <c r="BN261" s="43"/>
      <c r="BO261" s="43"/>
      <c r="BP261" s="43"/>
      <c r="BQ261" s="44"/>
      <c r="CB261" s="1" t="s">
        <v>314</v>
      </c>
    </row>
    <row r="262" spans="1:80" ht="25.5" customHeight="1" x14ac:dyDescent="0.2">
      <c r="A262" s="46"/>
      <c r="B262" s="46"/>
      <c r="C262" s="42" t="s">
        <v>179</v>
      </c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8"/>
      <c r="AA262" s="45">
        <v>0</v>
      </c>
      <c r="AB262" s="45"/>
      <c r="AC262" s="45"/>
      <c r="AD262" s="45"/>
      <c r="AE262" s="45"/>
      <c r="AF262" s="45">
        <v>48174.080000000002</v>
      </c>
      <c r="AG262" s="45"/>
      <c r="AH262" s="45"/>
      <c r="AI262" s="45"/>
      <c r="AJ262" s="45"/>
      <c r="AK262" s="45">
        <v>48174.080000000002</v>
      </c>
      <c r="AL262" s="45"/>
      <c r="AM262" s="45"/>
      <c r="AN262" s="45"/>
      <c r="AO262" s="45"/>
      <c r="AP262" s="45">
        <v>0</v>
      </c>
      <c r="AQ262" s="45"/>
      <c r="AR262" s="45"/>
      <c r="AS262" s="45"/>
      <c r="AT262" s="45"/>
      <c r="AU262" s="45">
        <v>52894.27</v>
      </c>
      <c r="AV262" s="45"/>
      <c r="AW262" s="45"/>
      <c r="AX262" s="45"/>
      <c r="AY262" s="45"/>
      <c r="AZ262" s="45">
        <f>AP262+AU262</f>
        <v>52894.27</v>
      </c>
      <c r="BA262" s="45"/>
      <c r="BB262" s="45"/>
      <c r="BC262" s="45"/>
      <c r="BD262" s="45">
        <f>IF(AA262=0,0,AP262/AA262*100-100)</f>
        <v>0</v>
      </c>
      <c r="BE262" s="45"/>
      <c r="BF262" s="45"/>
      <c r="BG262" s="45"/>
      <c r="BH262" s="45"/>
      <c r="BI262" s="45">
        <f>IF(AF262=0,0,AU262/AF262*100-100)</f>
        <v>9.7981943817089956</v>
      </c>
      <c r="BJ262" s="45"/>
      <c r="BK262" s="45"/>
      <c r="BL262" s="45"/>
      <c r="BM262" s="45"/>
      <c r="BN262" s="45">
        <f>IF(AK262=0,0,AZ262/AK262*100-100)</f>
        <v>9.7981943817089956</v>
      </c>
      <c r="BO262" s="45"/>
      <c r="BP262" s="45"/>
      <c r="BQ262" s="45"/>
    </row>
    <row r="263" spans="1:80" ht="15" customHeight="1" x14ac:dyDescent="0.2">
      <c r="A263" s="46"/>
      <c r="B263" s="46"/>
      <c r="C263" s="42" t="s">
        <v>181</v>
      </c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8"/>
      <c r="AA263" s="45">
        <v>0</v>
      </c>
      <c r="AB263" s="45"/>
      <c r="AC263" s="45"/>
      <c r="AD263" s="45"/>
      <c r="AE263" s="45"/>
      <c r="AF263" s="45">
        <v>0</v>
      </c>
      <c r="AG263" s="45"/>
      <c r="AH263" s="45"/>
      <c r="AI263" s="45"/>
      <c r="AJ263" s="45"/>
      <c r="AK263" s="45">
        <v>0</v>
      </c>
      <c r="AL263" s="45"/>
      <c r="AM263" s="45"/>
      <c r="AN263" s="45"/>
      <c r="AO263" s="45"/>
      <c r="AP263" s="45">
        <v>0</v>
      </c>
      <c r="AQ263" s="45"/>
      <c r="AR263" s="45"/>
      <c r="AS263" s="45"/>
      <c r="AT263" s="45"/>
      <c r="AU263" s="45">
        <v>25599</v>
      </c>
      <c r="AV263" s="45"/>
      <c r="AW263" s="45"/>
      <c r="AX263" s="45"/>
      <c r="AY263" s="45"/>
      <c r="AZ263" s="45">
        <f>AP263+AU263</f>
        <v>25599</v>
      </c>
      <c r="BA263" s="45"/>
      <c r="BB263" s="45"/>
      <c r="BC263" s="45"/>
      <c r="BD263" s="45">
        <f>IF(AA263=0,0,AP263/AA263*100-100)</f>
        <v>0</v>
      </c>
      <c r="BE263" s="45"/>
      <c r="BF263" s="45"/>
      <c r="BG263" s="45"/>
      <c r="BH263" s="45"/>
      <c r="BI263" s="45">
        <f>IF(AF263=0,0,AU263/AF263*100-100)</f>
        <v>0</v>
      </c>
      <c r="BJ263" s="45"/>
      <c r="BK263" s="45"/>
      <c r="BL263" s="45"/>
      <c r="BM263" s="45"/>
      <c r="BN263" s="45">
        <f>IF(AK263=0,0,AZ263/AK263*100-100)</f>
        <v>0</v>
      </c>
      <c r="BO263" s="45"/>
      <c r="BP263" s="45"/>
      <c r="BQ263" s="45"/>
    </row>
    <row r="264" spans="1:80" ht="12.75" customHeight="1" x14ac:dyDescent="0.2">
      <c r="A264" s="46"/>
      <c r="B264" s="46"/>
      <c r="C264" s="42" t="s">
        <v>243</v>
      </c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43"/>
      <c r="X264" s="43"/>
      <c r="Y264" s="43"/>
      <c r="Z264" s="43"/>
      <c r="AA264" s="43"/>
      <c r="AB264" s="43"/>
      <c r="AC264" s="43"/>
      <c r="AD264" s="43"/>
      <c r="AE264" s="43"/>
      <c r="AF264" s="43"/>
      <c r="AG264" s="43"/>
      <c r="AH264" s="43"/>
      <c r="AI264" s="43"/>
      <c r="AJ264" s="43"/>
      <c r="AK264" s="43"/>
      <c r="AL264" s="43"/>
      <c r="AM264" s="43"/>
      <c r="AN264" s="43"/>
      <c r="AO264" s="43"/>
      <c r="AP264" s="43"/>
      <c r="AQ264" s="43"/>
      <c r="AR264" s="43"/>
      <c r="AS264" s="43"/>
      <c r="AT264" s="43"/>
      <c r="AU264" s="43"/>
      <c r="AV264" s="43"/>
      <c r="AW264" s="43"/>
      <c r="AX264" s="43"/>
      <c r="AY264" s="43"/>
      <c r="AZ264" s="43"/>
      <c r="BA264" s="43"/>
      <c r="BB264" s="43"/>
      <c r="BC264" s="43"/>
      <c r="BD264" s="43"/>
      <c r="BE264" s="43"/>
      <c r="BF264" s="43"/>
      <c r="BG264" s="43"/>
      <c r="BH264" s="43"/>
      <c r="BI264" s="43"/>
      <c r="BJ264" s="43"/>
      <c r="BK264" s="43"/>
      <c r="BL264" s="43"/>
      <c r="BM264" s="43"/>
      <c r="BN264" s="43"/>
      <c r="BO264" s="43"/>
      <c r="BP264" s="43"/>
      <c r="BQ264" s="44"/>
      <c r="CB264" s="1" t="s">
        <v>315</v>
      </c>
    </row>
    <row r="265" spans="1:80" ht="15" customHeight="1" x14ac:dyDescent="0.2">
      <c r="A265" s="46"/>
      <c r="B265" s="46"/>
      <c r="C265" s="42" t="s">
        <v>184</v>
      </c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8"/>
      <c r="AA265" s="45">
        <v>0</v>
      </c>
      <c r="AB265" s="45"/>
      <c r="AC265" s="45"/>
      <c r="AD265" s="45"/>
      <c r="AE265" s="45"/>
      <c r="AF265" s="45">
        <v>0</v>
      </c>
      <c r="AG265" s="45"/>
      <c r="AH265" s="45"/>
      <c r="AI265" s="45"/>
      <c r="AJ265" s="45"/>
      <c r="AK265" s="45">
        <v>0</v>
      </c>
      <c r="AL265" s="45"/>
      <c r="AM265" s="45"/>
      <c r="AN265" s="45"/>
      <c r="AO265" s="45"/>
      <c r="AP265" s="45">
        <v>197633</v>
      </c>
      <c r="AQ265" s="45"/>
      <c r="AR265" s="45"/>
      <c r="AS265" s="45"/>
      <c r="AT265" s="45"/>
      <c r="AU265" s="45">
        <v>0</v>
      </c>
      <c r="AV265" s="45"/>
      <c r="AW265" s="45"/>
      <c r="AX265" s="45"/>
      <c r="AY265" s="45"/>
      <c r="AZ265" s="45">
        <f>AP265+AU265</f>
        <v>197633</v>
      </c>
      <c r="BA265" s="45"/>
      <c r="BB265" s="45"/>
      <c r="BC265" s="45"/>
      <c r="BD265" s="45">
        <f>IF(AA265=0,0,AP265/AA265*100-100)</f>
        <v>0</v>
      </c>
      <c r="BE265" s="45"/>
      <c r="BF265" s="45"/>
      <c r="BG265" s="45"/>
      <c r="BH265" s="45"/>
      <c r="BI265" s="45">
        <f>IF(AF265=0,0,AU265/AF265*100-100)</f>
        <v>0</v>
      </c>
      <c r="BJ265" s="45"/>
      <c r="BK265" s="45"/>
      <c r="BL265" s="45"/>
      <c r="BM265" s="45"/>
      <c r="BN265" s="45">
        <f>IF(AK265=0,0,AZ265/AK265*100-100)</f>
        <v>0</v>
      </c>
      <c r="BO265" s="45"/>
      <c r="BP265" s="45"/>
      <c r="BQ265" s="45"/>
    </row>
    <row r="266" spans="1:80" ht="12.75" customHeight="1" x14ac:dyDescent="0.2">
      <c r="A266" s="46"/>
      <c r="B266" s="46"/>
      <c r="C266" s="42" t="s">
        <v>243</v>
      </c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/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3"/>
      <c r="AM266" s="43"/>
      <c r="AN266" s="43"/>
      <c r="AO266" s="43"/>
      <c r="AP266" s="43"/>
      <c r="AQ266" s="43"/>
      <c r="AR266" s="43"/>
      <c r="AS266" s="43"/>
      <c r="AT266" s="43"/>
      <c r="AU266" s="43"/>
      <c r="AV266" s="43"/>
      <c r="AW266" s="43"/>
      <c r="AX266" s="43"/>
      <c r="AY266" s="43"/>
      <c r="AZ266" s="43"/>
      <c r="BA266" s="43"/>
      <c r="BB266" s="43"/>
      <c r="BC266" s="43"/>
      <c r="BD266" s="43"/>
      <c r="BE266" s="43"/>
      <c r="BF266" s="43"/>
      <c r="BG266" s="43"/>
      <c r="BH266" s="43"/>
      <c r="BI266" s="43"/>
      <c r="BJ266" s="43"/>
      <c r="BK266" s="43"/>
      <c r="BL266" s="43"/>
      <c r="BM266" s="43"/>
      <c r="BN266" s="43"/>
      <c r="BO266" s="43"/>
      <c r="BP266" s="43"/>
      <c r="BQ266" s="44"/>
      <c r="CB266" s="1" t="s">
        <v>316</v>
      </c>
    </row>
    <row r="267" spans="1:80" s="38" customFormat="1" ht="15" customHeight="1" x14ac:dyDescent="0.2">
      <c r="A267" s="50"/>
      <c r="B267" s="50"/>
      <c r="C267" s="51" t="s">
        <v>189</v>
      </c>
      <c r="D267" s="52"/>
      <c r="E267" s="52"/>
      <c r="F267" s="52"/>
      <c r="G267" s="52"/>
      <c r="H267" s="52"/>
      <c r="I267" s="52"/>
      <c r="J267" s="52"/>
      <c r="K267" s="52"/>
      <c r="L267" s="52"/>
      <c r="M267" s="52"/>
      <c r="N267" s="52"/>
      <c r="O267" s="52"/>
      <c r="P267" s="52"/>
      <c r="Q267" s="52"/>
      <c r="R267" s="52"/>
      <c r="S267" s="52"/>
      <c r="T267" s="52"/>
      <c r="U267" s="52"/>
      <c r="V267" s="52"/>
      <c r="W267" s="52"/>
      <c r="X267" s="52"/>
      <c r="Y267" s="52"/>
      <c r="Z267" s="53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/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49"/>
      <c r="BH267" s="49"/>
      <c r="BI267" s="49"/>
      <c r="BJ267" s="49"/>
      <c r="BK267" s="49"/>
      <c r="BL267" s="49"/>
      <c r="BM267" s="49"/>
      <c r="BN267" s="49"/>
      <c r="BO267" s="49"/>
      <c r="BP267" s="49"/>
      <c r="BQ267" s="49"/>
    </row>
    <row r="268" spans="1:80" ht="15" customHeight="1" x14ac:dyDescent="0.2">
      <c r="A268" s="46"/>
      <c r="B268" s="46"/>
      <c r="C268" s="42" t="s">
        <v>190</v>
      </c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8"/>
      <c r="AA268" s="45">
        <v>0</v>
      </c>
      <c r="AB268" s="45"/>
      <c r="AC268" s="45"/>
      <c r="AD268" s="45"/>
      <c r="AE268" s="45"/>
      <c r="AF268" s="45">
        <v>0</v>
      </c>
      <c r="AG268" s="45"/>
      <c r="AH268" s="45"/>
      <c r="AI268" s="45"/>
      <c r="AJ268" s="45"/>
      <c r="AK268" s="45">
        <v>0</v>
      </c>
      <c r="AL268" s="45"/>
      <c r="AM268" s="45"/>
      <c r="AN268" s="45"/>
      <c r="AO268" s="45"/>
      <c r="AP268" s="45">
        <v>0</v>
      </c>
      <c r="AQ268" s="45"/>
      <c r="AR268" s="45"/>
      <c r="AS268" s="45"/>
      <c r="AT268" s="45"/>
      <c r="AU268" s="45">
        <v>60</v>
      </c>
      <c r="AV268" s="45"/>
      <c r="AW268" s="45"/>
      <c r="AX268" s="45"/>
      <c r="AY268" s="45"/>
      <c r="AZ268" s="45">
        <f>AP268+AU268</f>
        <v>60</v>
      </c>
      <c r="BA268" s="45"/>
      <c r="BB268" s="45"/>
      <c r="BC268" s="45"/>
      <c r="BD268" s="45">
        <f>IF(AA268=0,0,AP268/AA268*100-100)</f>
        <v>0</v>
      </c>
      <c r="BE268" s="45"/>
      <c r="BF268" s="45"/>
      <c r="BG268" s="45"/>
      <c r="BH268" s="45"/>
      <c r="BI268" s="45">
        <f>IF(AF268=0,0,AU268/AF268*100-100)</f>
        <v>0</v>
      </c>
      <c r="BJ268" s="45"/>
      <c r="BK268" s="45"/>
      <c r="BL268" s="45"/>
      <c r="BM268" s="45"/>
      <c r="BN268" s="45">
        <f>IF(AK268=0,0,AZ268/AK268*100-100)</f>
        <v>0</v>
      </c>
      <c r="BO268" s="45"/>
      <c r="BP268" s="45"/>
      <c r="BQ268" s="45"/>
    </row>
    <row r="269" spans="1:80" ht="12.75" customHeight="1" x14ac:dyDescent="0.2">
      <c r="A269" s="46"/>
      <c r="B269" s="46"/>
      <c r="C269" s="42" t="s">
        <v>243</v>
      </c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  <c r="T269" s="43"/>
      <c r="U269" s="43"/>
      <c r="V269" s="43"/>
      <c r="W269" s="43"/>
      <c r="X269" s="43"/>
      <c r="Y269" s="43"/>
      <c r="Z269" s="43"/>
      <c r="AA269" s="43"/>
      <c r="AB269" s="43"/>
      <c r="AC269" s="43"/>
      <c r="AD269" s="43"/>
      <c r="AE269" s="43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  <c r="BA269" s="43"/>
      <c r="BB269" s="43"/>
      <c r="BC269" s="43"/>
      <c r="BD269" s="43"/>
      <c r="BE269" s="43"/>
      <c r="BF269" s="43"/>
      <c r="BG269" s="43"/>
      <c r="BH269" s="43"/>
      <c r="BI269" s="43"/>
      <c r="BJ269" s="43"/>
      <c r="BK269" s="43"/>
      <c r="BL269" s="43"/>
      <c r="BM269" s="43"/>
      <c r="BN269" s="43"/>
      <c r="BO269" s="43"/>
      <c r="BP269" s="43"/>
      <c r="BQ269" s="44"/>
      <c r="CB269" s="1" t="s">
        <v>317</v>
      </c>
    </row>
    <row r="270" spans="1:80" ht="25.5" customHeight="1" x14ac:dyDescent="0.2">
      <c r="A270" s="46"/>
      <c r="B270" s="46"/>
      <c r="C270" s="42" t="s">
        <v>318</v>
      </c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8"/>
      <c r="AA270" s="45">
        <v>91</v>
      </c>
      <c r="AB270" s="45"/>
      <c r="AC270" s="45"/>
      <c r="AD270" s="45"/>
      <c r="AE270" s="45"/>
      <c r="AF270" s="45">
        <v>0</v>
      </c>
      <c r="AG270" s="45"/>
      <c r="AH270" s="45"/>
      <c r="AI270" s="45"/>
      <c r="AJ270" s="45"/>
      <c r="AK270" s="45">
        <v>0</v>
      </c>
      <c r="AL270" s="45"/>
      <c r="AM270" s="45"/>
      <c r="AN270" s="45"/>
      <c r="AO270" s="45"/>
      <c r="AP270" s="45">
        <v>0</v>
      </c>
      <c r="AQ270" s="45"/>
      <c r="AR270" s="45"/>
      <c r="AS270" s="45"/>
      <c r="AT270" s="45"/>
      <c r="AU270" s="45">
        <v>0</v>
      </c>
      <c r="AV270" s="45"/>
      <c r="AW270" s="45"/>
      <c r="AX270" s="45"/>
      <c r="AY270" s="45"/>
      <c r="AZ270" s="45">
        <f>AP270+AU270</f>
        <v>0</v>
      </c>
      <c r="BA270" s="45"/>
      <c r="BB270" s="45"/>
      <c r="BC270" s="45"/>
      <c r="BD270" s="45">
        <f>IF(AA270=0,0,AP270/AA270*100-100)</f>
        <v>-100</v>
      </c>
      <c r="BE270" s="45"/>
      <c r="BF270" s="45"/>
      <c r="BG270" s="45"/>
      <c r="BH270" s="45"/>
      <c r="BI270" s="45">
        <f>IF(AF270=0,0,AU270/AF270*100-100)</f>
        <v>0</v>
      </c>
      <c r="BJ270" s="45"/>
      <c r="BK270" s="45"/>
      <c r="BL270" s="45"/>
      <c r="BM270" s="45"/>
      <c r="BN270" s="45">
        <f>IF(AK270=0,0,AZ270/AK270*100-100)</f>
        <v>0</v>
      </c>
      <c r="BO270" s="45"/>
      <c r="BP270" s="45"/>
      <c r="BQ270" s="45"/>
    </row>
    <row r="271" spans="1:80" ht="12.75" customHeight="1" x14ac:dyDescent="0.2">
      <c r="A271" s="46"/>
      <c r="B271" s="46"/>
      <c r="C271" s="42" t="s">
        <v>275</v>
      </c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  <c r="T271" s="43"/>
      <c r="U271" s="43"/>
      <c r="V271" s="43"/>
      <c r="W271" s="43"/>
      <c r="X271" s="43"/>
      <c r="Y271" s="43"/>
      <c r="Z271" s="43"/>
      <c r="AA271" s="43"/>
      <c r="AB271" s="43"/>
      <c r="AC271" s="43"/>
      <c r="AD271" s="43"/>
      <c r="AE271" s="43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  <c r="BA271" s="43"/>
      <c r="BB271" s="43"/>
      <c r="BC271" s="43"/>
      <c r="BD271" s="43"/>
      <c r="BE271" s="43"/>
      <c r="BF271" s="43"/>
      <c r="BG271" s="43"/>
      <c r="BH271" s="43"/>
      <c r="BI271" s="43"/>
      <c r="BJ271" s="43"/>
      <c r="BK271" s="43"/>
      <c r="BL271" s="43"/>
      <c r="BM271" s="43"/>
      <c r="BN271" s="43"/>
      <c r="BO271" s="43"/>
      <c r="BP271" s="43"/>
      <c r="BQ271" s="44"/>
      <c r="CB271" s="1" t="s">
        <v>319</v>
      </c>
    </row>
    <row r="272" spans="1:80" ht="15" customHeight="1" x14ac:dyDescent="0.2">
      <c r="A272" s="46"/>
      <c r="B272" s="46"/>
      <c r="C272" s="42" t="s">
        <v>320</v>
      </c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8"/>
      <c r="AA272" s="45">
        <v>0</v>
      </c>
      <c r="AB272" s="45"/>
      <c r="AC272" s="45"/>
      <c r="AD272" s="45"/>
      <c r="AE272" s="45"/>
      <c r="AF272" s="45">
        <v>81</v>
      </c>
      <c r="AG272" s="45"/>
      <c r="AH272" s="45"/>
      <c r="AI272" s="45"/>
      <c r="AJ272" s="45"/>
      <c r="AK272" s="45">
        <v>0</v>
      </c>
      <c r="AL272" s="45"/>
      <c r="AM272" s="45"/>
      <c r="AN272" s="45"/>
      <c r="AO272" s="45"/>
      <c r="AP272" s="45">
        <v>0</v>
      </c>
      <c r="AQ272" s="45"/>
      <c r="AR272" s="45"/>
      <c r="AS272" s="45"/>
      <c r="AT272" s="45"/>
      <c r="AU272" s="45">
        <v>0</v>
      </c>
      <c r="AV272" s="45"/>
      <c r="AW272" s="45"/>
      <c r="AX272" s="45"/>
      <c r="AY272" s="45"/>
      <c r="AZ272" s="45">
        <f>AP272+AU272</f>
        <v>0</v>
      </c>
      <c r="BA272" s="45"/>
      <c r="BB272" s="45"/>
      <c r="BC272" s="45"/>
      <c r="BD272" s="45">
        <f>IF(AA272=0,0,AP272/AA272*100-100)</f>
        <v>0</v>
      </c>
      <c r="BE272" s="45"/>
      <c r="BF272" s="45"/>
      <c r="BG272" s="45"/>
      <c r="BH272" s="45"/>
      <c r="BI272" s="45">
        <f>IF(AF272=0,0,AU272/AF272*100-100)</f>
        <v>-100</v>
      </c>
      <c r="BJ272" s="45"/>
      <c r="BK272" s="45"/>
      <c r="BL272" s="45"/>
      <c r="BM272" s="45"/>
      <c r="BN272" s="45">
        <f>IF(AK272=0,0,AZ272/AK272*100-100)</f>
        <v>0</v>
      </c>
      <c r="BO272" s="45"/>
      <c r="BP272" s="45"/>
      <c r="BQ272" s="45"/>
    </row>
    <row r="273" spans="1:80" ht="12.75" customHeight="1" x14ac:dyDescent="0.2">
      <c r="A273" s="46"/>
      <c r="B273" s="46"/>
      <c r="C273" s="42" t="s">
        <v>275</v>
      </c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  <c r="T273" s="43"/>
      <c r="U273" s="43"/>
      <c r="V273" s="43"/>
      <c r="W273" s="43"/>
      <c r="X273" s="43"/>
      <c r="Y273" s="43"/>
      <c r="Z273" s="43"/>
      <c r="AA273" s="43"/>
      <c r="AB273" s="43"/>
      <c r="AC273" s="43"/>
      <c r="AD273" s="43"/>
      <c r="AE273" s="43"/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  <c r="BA273" s="43"/>
      <c r="BB273" s="43"/>
      <c r="BC273" s="43"/>
      <c r="BD273" s="43"/>
      <c r="BE273" s="43"/>
      <c r="BF273" s="43"/>
      <c r="BG273" s="43"/>
      <c r="BH273" s="43"/>
      <c r="BI273" s="43"/>
      <c r="BJ273" s="43"/>
      <c r="BK273" s="43"/>
      <c r="BL273" s="43"/>
      <c r="BM273" s="43"/>
      <c r="BN273" s="43"/>
      <c r="BO273" s="43"/>
      <c r="BP273" s="43"/>
      <c r="BQ273" s="44"/>
      <c r="CB273" s="1" t="s">
        <v>321</v>
      </c>
    </row>
    <row r="274" spans="1:80" ht="25.5" customHeight="1" x14ac:dyDescent="0.2">
      <c r="A274" s="46"/>
      <c r="B274" s="46"/>
      <c r="C274" s="42" t="s">
        <v>193</v>
      </c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8"/>
      <c r="AA274" s="45">
        <v>32</v>
      </c>
      <c r="AB274" s="45"/>
      <c r="AC274" s="45"/>
      <c r="AD274" s="45"/>
      <c r="AE274" s="45"/>
      <c r="AF274" s="45">
        <v>0</v>
      </c>
      <c r="AG274" s="45"/>
      <c r="AH274" s="45"/>
      <c r="AI274" s="45"/>
      <c r="AJ274" s="45"/>
      <c r="AK274" s="45">
        <v>32</v>
      </c>
      <c r="AL274" s="45"/>
      <c r="AM274" s="45"/>
      <c r="AN274" s="45"/>
      <c r="AO274" s="45"/>
      <c r="AP274" s="45">
        <v>41</v>
      </c>
      <c r="AQ274" s="45"/>
      <c r="AR274" s="45"/>
      <c r="AS274" s="45"/>
      <c r="AT274" s="45"/>
      <c r="AU274" s="45">
        <v>0</v>
      </c>
      <c r="AV274" s="45"/>
      <c r="AW274" s="45"/>
      <c r="AX274" s="45"/>
      <c r="AY274" s="45"/>
      <c r="AZ274" s="45">
        <f>AP274+AU274</f>
        <v>41</v>
      </c>
      <c r="BA274" s="45"/>
      <c r="BB274" s="45"/>
      <c r="BC274" s="45"/>
      <c r="BD274" s="45">
        <f>IF(AA274=0,0,AP274/AA274*100-100)</f>
        <v>28.125</v>
      </c>
      <c r="BE274" s="45"/>
      <c r="BF274" s="45"/>
      <c r="BG274" s="45"/>
      <c r="BH274" s="45"/>
      <c r="BI274" s="45">
        <f>IF(AF274=0,0,AU274/AF274*100-100)</f>
        <v>0</v>
      </c>
      <c r="BJ274" s="45"/>
      <c r="BK274" s="45"/>
      <c r="BL274" s="45"/>
      <c r="BM274" s="45"/>
      <c r="BN274" s="45">
        <f>IF(AK274=0,0,AZ274/AK274*100-100)</f>
        <v>28.125</v>
      </c>
      <c r="BO274" s="45"/>
      <c r="BP274" s="45"/>
      <c r="BQ274" s="45"/>
    </row>
    <row r="275" spans="1:80" ht="25.5" customHeight="1" x14ac:dyDescent="0.2">
      <c r="A275" s="46"/>
      <c r="B275" s="46"/>
      <c r="C275" s="42" t="s">
        <v>302</v>
      </c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  <c r="T275" s="43"/>
      <c r="U275" s="43"/>
      <c r="V275" s="43"/>
      <c r="W275" s="43"/>
      <c r="X275" s="43"/>
      <c r="Y275" s="43"/>
      <c r="Z275" s="43"/>
      <c r="AA275" s="43"/>
      <c r="AB275" s="43"/>
      <c r="AC275" s="43"/>
      <c r="AD275" s="43"/>
      <c r="AE275" s="43"/>
      <c r="AF275" s="43"/>
      <c r="AG275" s="43"/>
      <c r="AH275" s="43"/>
      <c r="AI275" s="43"/>
      <c r="AJ275" s="43"/>
      <c r="AK275" s="43"/>
      <c r="AL275" s="43"/>
      <c r="AM275" s="43"/>
      <c r="AN275" s="43"/>
      <c r="AO275" s="43"/>
      <c r="AP275" s="43"/>
      <c r="AQ275" s="43"/>
      <c r="AR275" s="43"/>
      <c r="AS275" s="43"/>
      <c r="AT275" s="43"/>
      <c r="AU275" s="43"/>
      <c r="AV275" s="43"/>
      <c r="AW275" s="43"/>
      <c r="AX275" s="43"/>
      <c r="AY275" s="43"/>
      <c r="AZ275" s="43"/>
      <c r="BA275" s="43"/>
      <c r="BB275" s="43"/>
      <c r="BC275" s="43"/>
      <c r="BD275" s="43"/>
      <c r="BE275" s="43"/>
      <c r="BF275" s="43"/>
      <c r="BG275" s="43"/>
      <c r="BH275" s="43"/>
      <c r="BI275" s="43"/>
      <c r="BJ275" s="43"/>
      <c r="BK275" s="43"/>
      <c r="BL275" s="43"/>
      <c r="BM275" s="43"/>
      <c r="BN275" s="43"/>
      <c r="BO275" s="43"/>
      <c r="BP275" s="43"/>
      <c r="BQ275" s="44"/>
      <c r="CB275" s="1" t="s">
        <v>322</v>
      </c>
    </row>
    <row r="276" spans="1:80" ht="38.25" customHeight="1" x14ac:dyDescent="0.2">
      <c r="A276" s="46"/>
      <c r="B276" s="46"/>
      <c r="C276" s="42" t="s">
        <v>195</v>
      </c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8"/>
      <c r="AA276" s="45">
        <v>98</v>
      </c>
      <c r="AB276" s="45"/>
      <c r="AC276" s="45"/>
      <c r="AD276" s="45"/>
      <c r="AE276" s="45"/>
      <c r="AF276" s="45">
        <v>0</v>
      </c>
      <c r="AG276" s="45"/>
      <c r="AH276" s="45"/>
      <c r="AI276" s="45"/>
      <c r="AJ276" s="45"/>
      <c r="AK276" s="45">
        <v>98</v>
      </c>
      <c r="AL276" s="45"/>
      <c r="AM276" s="45"/>
      <c r="AN276" s="45"/>
      <c r="AO276" s="45"/>
      <c r="AP276" s="45">
        <v>78</v>
      </c>
      <c r="AQ276" s="45"/>
      <c r="AR276" s="45"/>
      <c r="AS276" s="45"/>
      <c r="AT276" s="45"/>
      <c r="AU276" s="45">
        <v>0</v>
      </c>
      <c r="AV276" s="45"/>
      <c r="AW276" s="45"/>
      <c r="AX276" s="45"/>
      <c r="AY276" s="45"/>
      <c r="AZ276" s="45">
        <f>AP276+AU276</f>
        <v>78</v>
      </c>
      <c r="BA276" s="45"/>
      <c r="BB276" s="45"/>
      <c r="BC276" s="45"/>
      <c r="BD276" s="45">
        <f>IF(AA276=0,0,AP276/AA276*100-100)</f>
        <v>-20.408163265306129</v>
      </c>
      <c r="BE276" s="45"/>
      <c r="BF276" s="45"/>
      <c r="BG276" s="45"/>
      <c r="BH276" s="45"/>
      <c r="BI276" s="45">
        <f>IF(AF276=0,0,AU276/AF276*100-100)</f>
        <v>0</v>
      </c>
      <c r="BJ276" s="45"/>
      <c r="BK276" s="45"/>
      <c r="BL276" s="45"/>
      <c r="BM276" s="45"/>
      <c r="BN276" s="45">
        <f>IF(AK276=0,0,AZ276/AK276*100-100)</f>
        <v>-20.408163265306129</v>
      </c>
      <c r="BO276" s="45"/>
      <c r="BP276" s="45"/>
      <c r="BQ276" s="45"/>
    </row>
    <row r="277" spans="1:80" ht="12.75" customHeight="1" x14ac:dyDescent="0.2">
      <c r="A277" s="46"/>
      <c r="B277" s="46"/>
      <c r="C277" s="42" t="s">
        <v>183</v>
      </c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  <c r="T277" s="43"/>
      <c r="U277" s="43"/>
      <c r="V277" s="43"/>
      <c r="W277" s="43"/>
      <c r="X277" s="43"/>
      <c r="Y277" s="43"/>
      <c r="Z277" s="43"/>
      <c r="AA277" s="43"/>
      <c r="AB277" s="43"/>
      <c r="AC277" s="43"/>
      <c r="AD277" s="43"/>
      <c r="AE277" s="43"/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  <c r="BA277" s="43"/>
      <c r="BB277" s="43"/>
      <c r="BC277" s="43"/>
      <c r="BD277" s="43"/>
      <c r="BE277" s="43"/>
      <c r="BF277" s="43"/>
      <c r="BG277" s="43"/>
      <c r="BH277" s="43"/>
      <c r="BI277" s="43"/>
      <c r="BJ277" s="43"/>
      <c r="BK277" s="43"/>
      <c r="BL277" s="43"/>
      <c r="BM277" s="43"/>
      <c r="BN277" s="43"/>
      <c r="BO277" s="43"/>
      <c r="BP277" s="43"/>
      <c r="BQ277" s="44"/>
      <c r="CB277" s="1" t="s">
        <v>323</v>
      </c>
    </row>
    <row r="278" spans="1:80" ht="15" customHeight="1" x14ac:dyDescent="0.2">
      <c r="A278" s="46"/>
      <c r="B278" s="46"/>
      <c r="C278" s="42" t="s">
        <v>197</v>
      </c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8"/>
      <c r="AA278" s="45">
        <v>99</v>
      </c>
      <c r="AB278" s="45"/>
      <c r="AC278" s="45"/>
      <c r="AD278" s="45"/>
      <c r="AE278" s="45"/>
      <c r="AF278" s="45">
        <v>0</v>
      </c>
      <c r="AG278" s="45"/>
      <c r="AH278" s="45"/>
      <c r="AI278" s="45"/>
      <c r="AJ278" s="45"/>
      <c r="AK278" s="45">
        <v>99</v>
      </c>
      <c r="AL278" s="45"/>
      <c r="AM278" s="45"/>
      <c r="AN278" s="45"/>
      <c r="AO278" s="45"/>
      <c r="AP278" s="45">
        <v>91</v>
      </c>
      <c r="AQ278" s="45"/>
      <c r="AR278" s="45"/>
      <c r="AS278" s="45"/>
      <c r="AT278" s="45"/>
      <c r="AU278" s="45">
        <v>0</v>
      </c>
      <c r="AV278" s="45"/>
      <c r="AW278" s="45"/>
      <c r="AX278" s="45"/>
      <c r="AY278" s="45"/>
      <c r="AZ278" s="45">
        <f>AP278+AU278</f>
        <v>91</v>
      </c>
      <c r="BA278" s="45"/>
      <c r="BB278" s="45"/>
      <c r="BC278" s="45"/>
      <c r="BD278" s="45">
        <f>IF(AA278=0,0,AP278/AA278*100-100)</f>
        <v>-8.0808080808080831</v>
      </c>
      <c r="BE278" s="45"/>
      <c r="BF278" s="45"/>
      <c r="BG278" s="45"/>
      <c r="BH278" s="45"/>
      <c r="BI278" s="45">
        <f>IF(AF278=0,0,AU278/AF278*100-100)</f>
        <v>0</v>
      </c>
      <c r="BJ278" s="45"/>
      <c r="BK278" s="45"/>
      <c r="BL278" s="45"/>
      <c r="BM278" s="45"/>
      <c r="BN278" s="45">
        <f>IF(AK278=0,0,AZ278/AK278*100-100)</f>
        <v>-8.0808080808080831</v>
      </c>
      <c r="BO278" s="45"/>
      <c r="BP278" s="45"/>
      <c r="BQ278" s="45"/>
    </row>
    <row r="279" spans="1:80" ht="12.75" customHeight="1" x14ac:dyDescent="0.2">
      <c r="A279" s="46"/>
      <c r="B279" s="46"/>
      <c r="C279" s="42" t="s">
        <v>183</v>
      </c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  <c r="T279" s="43"/>
      <c r="U279" s="43"/>
      <c r="V279" s="43"/>
      <c r="W279" s="43"/>
      <c r="X279" s="43"/>
      <c r="Y279" s="43"/>
      <c r="Z279" s="43"/>
      <c r="AA279" s="43"/>
      <c r="AB279" s="43"/>
      <c r="AC279" s="43"/>
      <c r="AD279" s="43"/>
      <c r="AE279" s="43"/>
      <c r="AF279" s="43"/>
      <c r="AG279" s="43"/>
      <c r="AH279" s="43"/>
      <c r="AI279" s="43"/>
      <c r="AJ279" s="43"/>
      <c r="AK279" s="43"/>
      <c r="AL279" s="43"/>
      <c r="AM279" s="43"/>
      <c r="AN279" s="43"/>
      <c r="AO279" s="43"/>
      <c r="AP279" s="43"/>
      <c r="AQ279" s="43"/>
      <c r="AR279" s="43"/>
      <c r="AS279" s="43"/>
      <c r="AT279" s="43"/>
      <c r="AU279" s="43"/>
      <c r="AV279" s="43"/>
      <c r="AW279" s="43"/>
      <c r="AX279" s="43"/>
      <c r="AY279" s="43"/>
      <c r="AZ279" s="43"/>
      <c r="BA279" s="43"/>
      <c r="BB279" s="43"/>
      <c r="BC279" s="43"/>
      <c r="BD279" s="43"/>
      <c r="BE279" s="43"/>
      <c r="BF279" s="43"/>
      <c r="BG279" s="43"/>
      <c r="BH279" s="43"/>
      <c r="BI279" s="43"/>
      <c r="BJ279" s="43"/>
      <c r="BK279" s="43"/>
      <c r="BL279" s="43"/>
      <c r="BM279" s="43"/>
      <c r="BN279" s="43"/>
      <c r="BO279" s="43"/>
      <c r="BP279" s="43"/>
      <c r="BQ279" s="44"/>
      <c r="CB279" s="1" t="s">
        <v>324</v>
      </c>
    </row>
    <row r="280" spans="1:80" ht="15" customHeight="1" x14ac:dyDescent="0.2">
      <c r="A280" s="46"/>
      <c r="B280" s="46"/>
      <c r="C280" s="42" t="s">
        <v>325</v>
      </c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8"/>
      <c r="AA280" s="45">
        <v>8</v>
      </c>
      <c r="AB280" s="45"/>
      <c r="AC280" s="45"/>
      <c r="AD280" s="45"/>
      <c r="AE280" s="45"/>
      <c r="AF280" s="45">
        <v>0</v>
      </c>
      <c r="AG280" s="45"/>
      <c r="AH280" s="45"/>
      <c r="AI280" s="45"/>
      <c r="AJ280" s="45"/>
      <c r="AK280" s="45">
        <v>0</v>
      </c>
      <c r="AL280" s="45"/>
      <c r="AM280" s="45"/>
      <c r="AN280" s="45"/>
      <c r="AO280" s="45"/>
      <c r="AP280" s="45">
        <v>0</v>
      </c>
      <c r="AQ280" s="45"/>
      <c r="AR280" s="45"/>
      <c r="AS280" s="45"/>
      <c r="AT280" s="45"/>
      <c r="AU280" s="45">
        <v>0</v>
      </c>
      <c r="AV280" s="45"/>
      <c r="AW280" s="45"/>
      <c r="AX280" s="45"/>
      <c r="AY280" s="45"/>
      <c r="AZ280" s="45">
        <f>AP280+AU280</f>
        <v>0</v>
      </c>
      <c r="BA280" s="45"/>
      <c r="BB280" s="45"/>
      <c r="BC280" s="45"/>
      <c r="BD280" s="45">
        <f>IF(AA280=0,0,AP280/AA280*100-100)</f>
        <v>-100</v>
      </c>
      <c r="BE280" s="45"/>
      <c r="BF280" s="45"/>
      <c r="BG280" s="45"/>
      <c r="BH280" s="45"/>
      <c r="BI280" s="45">
        <f>IF(AF280=0,0,AU280/AF280*100-100)</f>
        <v>0</v>
      </c>
      <c r="BJ280" s="45"/>
      <c r="BK280" s="45"/>
      <c r="BL280" s="45"/>
      <c r="BM280" s="45"/>
      <c r="BN280" s="45">
        <f>IF(AK280=0,0,AZ280/AK280*100-100)</f>
        <v>0</v>
      </c>
      <c r="BO280" s="45"/>
      <c r="BP280" s="45"/>
      <c r="BQ280" s="45"/>
    </row>
    <row r="281" spans="1:80" ht="12.75" customHeight="1" x14ac:dyDescent="0.2">
      <c r="A281" s="46"/>
      <c r="B281" s="46"/>
      <c r="C281" s="42" t="s">
        <v>275</v>
      </c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  <c r="AA281" s="43"/>
      <c r="AB281" s="43"/>
      <c r="AC281" s="43"/>
      <c r="AD281" s="43"/>
      <c r="AE281" s="43"/>
      <c r="AF281" s="43"/>
      <c r="AG281" s="43"/>
      <c r="AH281" s="43"/>
      <c r="AI281" s="43"/>
      <c r="AJ281" s="43"/>
      <c r="AK281" s="43"/>
      <c r="AL281" s="43"/>
      <c r="AM281" s="43"/>
      <c r="AN281" s="43"/>
      <c r="AO281" s="43"/>
      <c r="AP281" s="43"/>
      <c r="AQ281" s="43"/>
      <c r="AR281" s="43"/>
      <c r="AS281" s="43"/>
      <c r="AT281" s="43"/>
      <c r="AU281" s="43"/>
      <c r="AV281" s="43"/>
      <c r="AW281" s="43"/>
      <c r="AX281" s="43"/>
      <c r="AY281" s="43"/>
      <c r="AZ281" s="43"/>
      <c r="BA281" s="43"/>
      <c r="BB281" s="43"/>
      <c r="BC281" s="43"/>
      <c r="BD281" s="43"/>
      <c r="BE281" s="43"/>
      <c r="BF281" s="43"/>
      <c r="BG281" s="43"/>
      <c r="BH281" s="43"/>
      <c r="BI281" s="43"/>
      <c r="BJ281" s="43"/>
      <c r="BK281" s="43"/>
      <c r="BL281" s="43"/>
      <c r="BM281" s="43"/>
      <c r="BN281" s="43"/>
      <c r="BO281" s="43"/>
      <c r="BP281" s="43"/>
      <c r="BQ281" s="44"/>
      <c r="CB281" s="1" t="s">
        <v>326</v>
      </c>
    </row>
    <row r="282" spans="1:80" ht="15" customHeight="1" x14ac:dyDescent="0.2">
      <c r="A282" s="46"/>
      <c r="B282" s="46"/>
      <c r="C282" s="42" t="s">
        <v>327</v>
      </c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8"/>
      <c r="AA282" s="45">
        <v>80</v>
      </c>
      <c r="AB282" s="45"/>
      <c r="AC282" s="45"/>
      <c r="AD282" s="45"/>
      <c r="AE282" s="45"/>
      <c r="AF282" s="45">
        <v>0</v>
      </c>
      <c r="AG282" s="45"/>
      <c r="AH282" s="45"/>
      <c r="AI282" s="45"/>
      <c r="AJ282" s="45"/>
      <c r="AK282" s="45">
        <v>0</v>
      </c>
      <c r="AL282" s="45"/>
      <c r="AM282" s="45"/>
      <c r="AN282" s="45"/>
      <c r="AO282" s="45"/>
      <c r="AP282" s="45">
        <v>0</v>
      </c>
      <c r="AQ282" s="45"/>
      <c r="AR282" s="45"/>
      <c r="AS282" s="45"/>
      <c r="AT282" s="45"/>
      <c r="AU282" s="45">
        <v>0</v>
      </c>
      <c r="AV282" s="45"/>
      <c r="AW282" s="45"/>
      <c r="AX282" s="45"/>
      <c r="AY282" s="45"/>
      <c r="AZ282" s="45">
        <f>AP282+AU282</f>
        <v>0</v>
      </c>
      <c r="BA282" s="45"/>
      <c r="BB282" s="45"/>
      <c r="BC282" s="45"/>
      <c r="BD282" s="45">
        <f>IF(AA282=0,0,AP282/AA282*100-100)</f>
        <v>-100</v>
      </c>
      <c r="BE282" s="45"/>
      <c r="BF282" s="45"/>
      <c r="BG282" s="45"/>
      <c r="BH282" s="45"/>
      <c r="BI282" s="45">
        <f>IF(AF282=0,0,AU282/AF282*100-100)</f>
        <v>0</v>
      </c>
      <c r="BJ282" s="45"/>
      <c r="BK282" s="45"/>
      <c r="BL282" s="45"/>
      <c r="BM282" s="45"/>
      <c r="BN282" s="45">
        <f>IF(AK282=0,0,AZ282/AK282*100-100)</f>
        <v>0</v>
      </c>
      <c r="BO282" s="45"/>
      <c r="BP282" s="45"/>
      <c r="BQ282" s="45"/>
    </row>
    <row r="283" spans="1:80" ht="12.75" customHeight="1" x14ac:dyDescent="0.2">
      <c r="A283" s="46"/>
      <c r="B283" s="46"/>
      <c r="C283" s="42" t="s">
        <v>275</v>
      </c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  <c r="T283" s="43"/>
      <c r="U283" s="43"/>
      <c r="V283" s="43"/>
      <c r="W283" s="43"/>
      <c r="X283" s="43"/>
      <c r="Y283" s="43"/>
      <c r="Z283" s="43"/>
      <c r="AA283" s="43"/>
      <c r="AB283" s="43"/>
      <c r="AC283" s="43"/>
      <c r="AD283" s="43"/>
      <c r="AE283" s="43"/>
      <c r="AF283" s="43"/>
      <c r="AG283" s="43"/>
      <c r="AH283" s="43"/>
      <c r="AI283" s="43"/>
      <c r="AJ283" s="43"/>
      <c r="AK283" s="43"/>
      <c r="AL283" s="43"/>
      <c r="AM283" s="43"/>
      <c r="AN283" s="43"/>
      <c r="AO283" s="43"/>
      <c r="AP283" s="43"/>
      <c r="AQ283" s="43"/>
      <c r="AR283" s="43"/>
      <c r="AS283" s="43"/>
      <c r="AT283" s="43"/>
      <c r="AU283" s="43"/>
      <c r="AV283" s="43"/>
      <c r="AW283" s="43"/>
      <c r="AX283" s="43"/>
      <c r="AY283" s="43"/>
      <c r="AZ283" s="43"/>
      <c r="BA283" s="43"/>
      <c r="BB283" s="43"/>
      <c r="BC283" s="43"/>
      <c r="BD283" s="43"/>
      <c r="BE283" s="43"/>
      <c r="BF283" s="43"/>
      <c r="BG283" s="43"/>
      <c r="BH283" s="43"/>
      <c r="BI283" s="43"/>
      <c r="BJ283" s="43"/>
      <c r="BK283" s="43"/>
      <c r="BL283" s="43"/>
      <c r="BM283" s="43"/>
      <c r="BN283" s="43"/>
      <c r="BO283" s="43"/>
      <c r="BP283" s="43"/>
      <c r="BQ283" s="44"/>
      <c r="CB283" s="1" t="s">
        <v>328</v>
      </c>
    </row>
    <row r="284" spans="1:80" ht="15" customHeight="1" x14ac:dyDescent="0.2">
      <c r="A284" s="46"/>
      <c r="B284" s="46"/>
      <c r="C284" s="42" t="s">
        <v>329</v>
      </c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8"/>
      <c r="AA284" s="45">
        <v>100</v>
      </c>
      <c r="AB284" s="45"/>
      <c r="AC284" s="45"/>
      <c r="AD284" s="45"/>
      <c r="AE284" s="45"/>
      <c r="AF284" s="45">
        <v>100</v>
      </c>
      <c r="AG284" s="45"/>
      <c r="AH284" s="45"/>
      <c r="AI284" s="45"/>
      <c r="AJ284" s="45"/>
      <c r="AK284" s="45">
        <v>0</v>
      </c>
      <c r="AL284" s="45"/>
      <c r="AM284" s="45"/>
      <c r="AN284" s="45"/>
      <c r="AO284" s="45"/>
      <c r="AP284" s="45">
        <v>0</v>
      </c>
      <c r="AQ284" s="45"/>
      <c r="AR284" s="45"/>
      <c r="AS284" s="45"/>
      <c r="AT284" s="45"/>
      <c r="AU284" s="45">
        <v>0</v>
      </c>
      <c r="AV284" s="45"/>
      <c r="AW284" s="45"/>
      <c r="AX284" s="45"/>
      <c r="AY284" s="45"/>
      <c r="AZ284" s="45">
        <f>AP284+AU284</f>
        <v>0</v>
      </c>
      <c r="BA284" s="45"/>
      <c r="BB284" s="45"/>
      <c r="BC284" s="45"/>
      <c r="BD284" s="45">
        <f>IF(AA284=0,0,AP284/AA284*100-100)</f>
        <v>-100</v>
      </c>
      <c r="BE284" s="45"/>
      <c r="BF284" s="45"/>
      <c r="BG284" s="45"/>
      <c r="BH284" s="45"/>
      <c r="BI284" s="45">
        <f>IF(AF284=0,0,AU284/AF284*100-100)</f>
        <v>-100</v>
      </c>
      <c r="BJ284" s="45"/>
      <c r="BK284" s="45"/>
      <c r="BL284" s="45"/>
      <c r="BM284" s="45"/>
      <c r="BN284" s="45">
        <f>IF(AK284=0,0,AZ284/AK284*100-100)</f>
        <v>0</v>
      </c>
      <c r="BO284" s="45"/>
      <c r="BP284" s="45"/>
      <c r="BQ284" s="45"/>
    </row>
    <row r="285" spans="1:80" ht="15" customHeight="1" x14ac:dyDescent="0.2">
      <c r="A285" s="46"/>
      <c r="B285" s="46"/>
      <c r="C285" s="42" t="s">
        <v>330</v>
      </c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8"/>
      <c r="AA285" s="45">
        <v>100</v>
      </c>
      <c r="AB285" s="45"/>
      <c r="AC285" s="45"/>
      <c r="AD285" s="45"/>
      <c r="AE285" s="45"/>
      <c r="AF285" s="45">
        <v>0</v>
      </c>
      <c r="AG285" s="45"/>
      <c r="AH285" s="45"/>
      <c r="AI285" s="45"/>
      <c r="AJ285" s="45"/>
      <c r="AK285" s="45">
        <v>0</v>
      </c>
      <c r="AL285" s="45"/>
      <c r="AM285" s="45"/>
      <c r="AN285" s="45"/>
      <c r="AO285" s="45"/>
      <c r="AP285" s="45">
        <v>0</v>
      </c>
      <c r="AQ285" s="45"/>
      <c r="AR285" s="45"/>
      <c r="AS285" s="45"/>
      <c r="AT285" s="45"/>
      <c r="AU285" s="45">
        <v>0</v>
      </c>
      <c r="AV285" s="45"/>
      <c r="AW285" s="45"/>
      <c r="AX285" s="45"/>
      <c r="AY285" s="45"/>
      <c r="AZ285" s="45">
        <f>AP285+AU285</f>
        <v>0</v>
      </c>
      <c r="BA285" s="45"/>
      <c r="BB285" s="45"/>
      <c r="BC285" s="45"/>
      <c r="BD285" s="45">
        <f>IF(AA285=0,0,AP285/AA285*100-100)</f>
        <v>-100</v>
      </c>
      <c r="BE285" s="45"/>
      <c r="BF285" s="45"/>
      <c r="BG285" s="45"/>
      <c r="BH285" s="45"/>
      <c r="BI285" s="45">
        <f>IF(AF285=0,0,AU285/AF285*100-100)</f>
        <v>0</v>
      </c>
      <c r="BJ285" s="45"/>
      <c r="BK285" s="45"/>
      <c r="BL285" s="45"/>
      <c r="BM285" s="45"/>
      <c r="BN285" s="45">
        <f>IF(AK285=0,0,AZ285/AK285*100-100)</f>
        <v>0</v>
      </c>
      <c r="BO285" s="45"/>
      <c r="BP285" s="45"/>
      <c r="BQ285" s="45"/>
    </row>
    <row r="286" spans="1:80" ht="12.75" customHeight="1" x14ac:dyDescent="0.2">
      <c r="A286" s="46"/>
      <c r="B286" s="46"/>
      <c r="C286" s="42" t="s">
        <v>275</v>
      </c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  <c r="T286" s="43"/>
      <c r="U286" s="43"/>
      <c r="V286" s="43"/>
      <c r="W286" s="43"/>
      <c r="X286" s="43"/>
      <c r="Y286" s="43"/>
      <c r="Z286" s="43"/>
      <c r="AA286" s="43"/>
      <c r="AB286" s="43"/>
      <c r="AC286" s="43"/>
      <c r="AD286" s="43"/>
      <c r="AE286" s="43"/>
      <c r="AF286" s="43"/>
      <c r="AG286" s="43"/>
      <c r="AH286" s="43"/>
      <c r="AI286" s="43"/>
      <c r="AJ286" s="43"/>
      <c r="AK286" s="43"/>
      <c r="AL286" s="43"/>
      <c r="AM286" s="43"/>
      <c r="AN286" s="43"/>
      <c r="AO286" s="43"/>
      <c r="AP286" s="43"/>
      <c r="AQ286" s="43"/>
      <c r="AR286" s="43"/>
      <c r="AS286" s="43"/>
      <c r="AT286" s="43"/>
      <c r="AU286" s="43"/>
      <c r="AV286" s="43"/>
      <c r="AW286" s="43"/>
      <c r="AX286" s="43"/>
      <c r="AY286" s="43"/>
      <c r="AZ286" s="43"/>
      <c r="BA286" s="43"/>
      <c r="BB286" s="43"/>
      <c r="BC286" s="43"/>
      <c r="BD286" s="43"/>
      <c r="BE286" s="43"/>
      <c r="BF286" s="43"/>
      <c r="BG286" s="43"/>
      <c r="BH286" s="43"/>
      <c r="BI286" s="43"/>
      <c r="BJ286" s="43"/>
      <c r="BK286" s="43"/>
      <c r="BL286" s="43"/>
      <c r="BM286" s="43"/>
      <c r="BN286" s="43"/>
      <c r="BO286" s="43"/>
      <c r="BP286" s="43"/>
      <c r="BQ286" s="44"/>
      <c r="CB286" s="1" t="s">
        <v>331</v>
      </c>
    </row>
    <row r="287" spans="1:80" ht="25.5" customHeight="1" x14ac:dyDescent="0.2">
      <c r="A287" s="46"/>
      <c r="B287" s="46"/>
      <c r="C287" s="42" t="s">
        <v>199</v>
      </c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8"/>
      <c r="AA287" s="45">
        <v>0</v>
      </c>
      <c r="AB287" s="45"/>
      <c r="AC287" s="45"/>
      <c r="AD287" s="45"/>
      <c r="AE287" s="45"/>
      <c r="AF287" s="45">
        <v>0</v>
      </c>
      <c r="AG287" s="45"/>
      <c r="AH287" s="45"/>
      <c r="AI287" s="45"/>
      <c r="AJ287" s="45"/>
      <c r="AK287" s="45">
        <v>0</v>
      </c>
      <c r="AL287" s="45"/>
      <c r="AM287" s="45"/>
      <c r="AN287" s="45"/>
      <c r="AO287" s="45"/>
      <c r="AP287" s="45">
        <v>99</v>
      </c>
      <c r="AQ287" s="45"/>
      <c r="AR287" s="45"/>
      <c r="AS287" s="45"/>
      <c r="AT287" s="45"/>
      <c r="AU287" s="45">
        <v>0</v>
      </c>
      <c r="AV287" s="45"/>
      <c r="AW287" s="45"/>
      <c r="AX287" s="45"/>
      <c r="AY287" s="45"/>
      <c r="AZ287" s="45">
        <f>AP287+AU287</f>
        <v>99</v>
      </c>
      <c r="BA287" s="45"/>
      <c r="BB287" s="45"/>
      <c r="BC287" s="45"/>
      <c r="BD287" s="45">
        <f>IF(AA287=0,0,AP287/AA287*100-100)</f>
        <v>0</v>
      </c>
      <c r="BE287" s="45"/>
      <c r="BF287" s="45"/>
      <c r="BG287" s="45"/>
      <c r="BH287" s="45"/>
      <c r="BI287" s="45">
        <f>IF(AF287=0,0,AU287/AF287*100-100)</f>
        <v>0</v>
      </c>
      <c r="BJ287" s="45"/>
      <c r="BK287" s="45"/>
      <c r="BL287" s="45"/>
      <c r="BM287" s="45"/>
      <c r="BN287" s="45">
        <f>IF(AK287=0,0,AZ287/AK287*100-100)</f>
        <v>0</v>
      </c>
      <c r="BO287" s="45"/>
      <c r="BP287" s="45"/>
      <c r="BQ287" s="45"/>
    </row>
    <row r="288" spans="1:80" ht="12.75" customHeight="1" x14ac:dyDescent="0.2">
      <c r="A288" s="46"/>
      <c r="B288" s="46"/>
      <c r="C288" s="42" t="s">
        <v>333</v>
      </c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  <c r="T288" s="43"/>
      <c r="U288" s="43"/>
      <c r="V288" s="43"/>
      <c r="W288" s="43"/>
      <c r="X288" s="43"/>
      <c r="Y288" s="43"/>
      <c r="Z288" s="43"/>
      <c r="AA288" s="43"/>
      <c r="AB288" s="43"/>
      <c r="AC288" s="43"/>
      <c r="AD288" s="43"/>
      <c r="AE288" s="43"/>
      <c r="AF288" s="43"/>
      <c r="AG288" s="43"/>
      <c r="AH288" s="43"/>
      <c r="AI288" s="43"/>
      <c r="AJ288" s="43"/>
      <c r="AK288" s="43"/>
      <c r="AL288" s="43"/>
      <c r="AM288" s="43"/>
      <c r="AN288" s="43"/>
      <c r="AO288" s="43"/>
      <c r="AP288" s="43"/>
      <c r="AQ288" s="43"/>
      <c r="AR288" s="43"/>
      <c r="AS288" s="43"/>
      <c r="AT288" s="43"/>
      <c r="AU288" s="43"/>
      <c r="AV288" s="43"/>
      <c r="AW288" s="43"/>
      <c r="AX288" s="43"/>
      <c r="AY288" s="43"/>
      <c r="AZ288" s="43"/>
      <c r="BA288" s="43"/>
      <c r="BB288" s="43"/>
      <c r="BC288" s="43"/>
      <c r="BD288" s="43"/>
      <c r="BE288" s="43"/>
      <c r="BF288" s="43"/>
      <c r="BG288" s="43"/>
      <c r="BH288" s="43"/>
      <c r="BI288" s="43"/>
      <c r="BJ288" s="43"/>
      <c r="BK288" s="43"/>
      <c r="BL288" s="43"/>
      <c r="BM288" s="43"/>
      <c r="BN288" s="43"/>
      <c r="BO288" s="43"/>
      <c r="BP288" s="43"/>
      <c r="BQ288" s="44"/>
      <c r="CB288" s="1" t="s">
        <v>332</v>
      </c>
    </row>
    <row r="289" spans="1:107" ht="15.75" customHeight="1" x14ac:dyDescent="0.2">
      <c r="A289" s="69" t="s">
        <v>61</v>
      </c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</row>
    <row r="290" spans="1:107" ht="15" customHeight="1" x14ac:dyDescent="0.2">
      <c r="A290" s="133" t="s">
        <v>343</v>
      </c>
      <c r="B290" s="133"/>
      <c r="C290" s="133"/>
      <c r="D290" s="133"/>
      <c r="E290" s="133"/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  <c r="AA290" s="133"/>
      <c r="AB290" s="133"/>
      <c r="AC290" s="133"/>
      <c r="AD290" s="133"/>
      <c r="AE290" s="133"/>
      <c r="AF290" s="133"/>
      <c r="AG290" s="133"/>
      <c r="AH290" s="133"/>
      <c r="AI290" s="133"/>
      <c r="AJ290" s="133"/>
      <c r="AK290" s="133"/>
      <c r="AL290" s="133"/>
      <c r="AM290" s="133"/>
      <c r="AN290" s="133"/>
      <c r="AO290" s="133"/>
      <c r="AP290" s="133"/>
      <c r="AQ290" s="133"/>
      <c r="AR290" s="133"/>
      <c r="AS290" s="133"/>
      <c r="AT290" s="133"/>
      <c r="AU290" s="133"/>
      <c r="AV290" s="133"/>
      <c r="AW290" s="133"/>
      <c r="AX290" s="133"/>
      <c r="AY290" s="133"/>
      <c r="AZ290" s="133"/>
      <c r="BA290" s="133"/>
      <c r="BB290" s="133"/>
      <c r="BC290" s="133"/>
      <c r="BD290" s="133"/>
      <c r="BE290" s="133"/>
      <c r="BF290" s="133"/>
      <c r="BG290" s="133"/>
      <c r="BH290" s="133"/>
      <c r="BI290" s="133"/>
      <c r="BJ290" s="133"/>
      <c r="BK290" s="133"/>
      <c r="BL290" s="133"/>
      <c r="BM290" s="133"/>
      <c r="BN290" s="133"/>
    </row>
    <row r="291" spans="1:107" s="30" customFormat="1" ht="47.25" customHeight="1" x14ac:dyDescent="0.2">
      <c r="A291" s="122" t="s">
        <v>62</v>
      </c>
      <c r="B291" s="122"/>
      <c r="C291" s="122" t="s">
        <v>4</v>
      </c>
      <c r="D291" s="122"/>
      <c r="E291" s="122"/>
      <c r="F291" s="122"/>
      <c r="G291" s="122"/>
      <c r="H291" s="122"/>
      <c r="I291" s="122"/>
      <c r="J291" s="122"/>
      <c r="K291" s="122"/>
      <c r="L291" s="122"/>
      <c r="M291" s="122"/>
      <c r="N291" s="122"/>
      <c r="O291" s="122"/>
      <c r="P291" s="122"/>
      <c r="Q291" s="122"/>
      <c r="R291" s="122"/>
      <c r="S291" s="122" t="s">
        <v>63</v>
      </c>
      <c r="T291" s="122"/>
      <c r="U291" s="122"/>
      <c r="V291" s="122"/>
      <c r="W291" s="122"/>
      <c r="X291" s="122"/>
      <c r="Y291" s="122"/>
      <c r="Z291" s="122"/>
      <c r="AA291" s="122" t="s">
        <v>64</v>
      </c>
      <c r="AB291" s="122"/>
      <c r="AC291" s="122"/>
      <c r="AD291" s="122"/>
      <c r="AE291" s="122"/>
      <c r="AF291" s="122"/>
      <c r="AG291" s="122"/>
      <c r="AH291" s="122"/>
      <c r="AI291" s="122" t="s">
        <v>65</v>
      </c>
      <c r="AJ291" s="122"/>
      <c r="AK291" s="122"/>
      <c r="AL291" s="122"/>
      <c r="AM291" s="122"/>
      <c r="AN291" s="122"/>
      <c r="AO291" s="122"/>
      <c r="AP291" s="122"/>
      <c r="AQ291" s="122" t="s">
        <v>0</v>
      </c>
      <c r="AR291" s="122"/>
      <c r="AS291" s="122"/>
      <c r="AT291" s="122"/>
      <c r="AU291" s="122"/>
      <c r="AV291" s="122"/>
      <c r="AW291" s="122"/>
      <c r="AX291" s="122"/>
      <c r="AY291" s="122" t="s">
        <v>66</v>
      </c>
      <c r="AZ291" s="59"/>
      <c r="BA291" s="59"/>
      <c r="BB291" s="59"/>
      <c r="BC291" s="59"/>
      <c r="BD291" s="59"/>
      <c r="BE291" s="59"/>
      <c r="BF291" s="59"/>
      <c r="BG291" s="122" t="s">
        <v>67</v>
      </c>
      <c r="BH291" s="59"/>
      <c r="BI291" s="59"/>
      <c r="BJ291" s="59"/>
      <c r="BK291" s="59"/>
      <c r="BL291" s="59"/>
      <c r="BM291" s="59"/>
      <c r="BN291" s="59"/>
      <c r="BO291" s="29"/>
      <c r="BP291" s="29"/>
      <c r="BQ291" s="29"/>
    </row>
    <row r="292" spans="1:107" s="30" customFormat="1" ht="18" hidden="1" customHeight="1" x14ac:dyDescent="0.2">
      <c r="A292" s="59" t="s">
        <v>11</v>
      </c>
      <c r="B292" s="59"/>
      <c r="C292" s="131" t="s">
        <v>12</v>
      </c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0" t="s">
        <v>8</v>
      </c>
      <c r="T292" s="130"/>
      <c r="U292" s="130"/>
      <c r="V292" s="130"/>
      <c r="W292" s="130"/>
      <c r="X292" s="130" t="s">
        <v>7</v>
      </c>
      <c r="Y292" s="130"/>
      <c r="Z292" s="130"/>
      <c r="AA292" s="130"/>
      <c r="AB292" s="130"/>
      <c r="AC292" s="129" t="s">
        <v>13</v>
      </c>
      <c r="AD292" s="128"/>
      <c r="AE292" s="128"/>
      <c r="AF292" s="128"/>
      <c r="AG292" s="128"/>
      <c r="AH292" s="128"/>
      <c r="AI292" s="130" t="s">
        <v>9</v>
      </c>
      <c r="AJ292" s="130"/>
      <c r="AK292" s="130"/>
      <c r="AL292" s="130"/>
      <c r="AM292" s="130"/>
      <c r="AN292" s="130" t="s">
        <v>10</v>
      </c>
      <c r="AO292" s="130"/>
      <c r="AP292" s="130"/>
      <c r="AQ292" s="130"/>
      <c r="AR292" s="130"/>
      <c r="AS292" s="129" t="s">
        <v>13</v>
      </c>
      <c r="AT292" s="128"/>
      <c r="AU292" s="128"/>
      <c r="AV292" s="128"/>
      <c r="AW292" s="128"/>
      <c r="AX292" s="128"/>
      <c r="AY292" s="132" t="s">
        <v>14</v>
      </c>
      <c r="AZ292" s="132"/>
      <c r="BA292" s="132"/>
      <c r="BB292" s="132"/>
      <c r="BC292" s="132"/>
      <c r="BD292" s="132" t="s">
        <v>14</v>
      </c>
      <c r="BE292" s="132"/>
      <c r="BF292" s="132"/>
      <c r="BG292" s="132"/>
      <c r="BH292" s="132"/>
      <c r="BI292" s="128" t="s">
        <v>13</v>
      </c>
      <c r="BJ292" s="128"/>
      <c r="BK292" s="128"/>
      <c r="BL292" s="128"/>
      <c r="BM292" s="128"/>
      <c r="BN292" s="128"/>
      <c r="BO292" s="31"/>
      <c r="BP292" s="31"/>
      <c r="BQ292" s="31"/>
      <c r="CA292" s="30" t="s">
        <v>15</v>
      </c>
    </row>
    <row r="293" spans="1:107" s="24" customFormat="1" ht="15" customHeight="1" x14ac:dyDescent="0.25">
      <c r="A293" s="122">
        <v>1</v>
      </c>
      <c r="B293" s="122"/>
      <c r="C293" s="122">
        <v>2</v>
      </c>
      <c r="D293" s="122"/>
      <c r="E293" s="122"/>
      <c r="F293" s="122"/>
      <c r="G293" s="122"/>
      <c r="H293" s="122"/>
      <c r="I293" s="122"/>
      <c r="J293" s="122"/>
      <c r="K293" s="122"/>
      <c r="L293" s="122"/>
      <c r="M293" s="122"/>
      <c r="N293" s="122"/>
      <c r="O293" s="122"/>
      <c r="P293" s="122"/>
      <c r="Q293" s="122"/>
      <c r="R293" s="122"/>
      <c r="S293" s="122">
        <v>3</v>
      </c>
      <c r="T293" s="59"/>
      <c r="U293" s="59"/>
      <c r="V293" s="59"/>
      <c r="W293" s="59"/>
      <c r="X293" s="59"/>
      <c r="Y293" s="59"/>
      <c r="Z293" s="59"/>
      <c r="AA293" s="122">
        <v>4</v>
      </c>
      <c r="AB293" s="59"/>
      <c r="AC293" s="59"/>
      <c r="AD293" s="59"/>
      <c r="AE293" s="59"/>
      <c r="AF293" s="59"/>
      <c r="AG293" s="59"/>
      <c r="AH293" s="59"/>
      <c r="AI293" s="122">
        <v>5</v>
      </c>
      <c r="AJ293" s="59"/>
      <c r="AK293" s="59"/>
      <c r="AL293" s="59"/>
      <c r="AM293" s="59"/>
      <c r="AN293" s="59"/>
      <c r="AO293" s="59"/>
      <c r="AP293" s="59"/>
      <c r="AQ293" s="122" t="s">
        <v>68</v>
      </c>
      <c r="AR293" s="59"/>
      <c r="AS293" s="59"/>
      <c r="AT293" s="59"/>
      <c r="AU293" s="59"/>
      <c r="AV293" s="59"/>
      <c r="AW293" s="59"/>
      <c r="AX293" s="59"/>
      <c r="AY293" s="122">
        <v>7</v>
      </c>
      <c r="AZ293" s="59"/>
      <c r="BA293" s="59"/>
      <c r="BB293" s="59"/>
      <c r="BC293" s="59"/>
      <c r="BD293" s="59"/>
      <c r="BE293" s="59"/>
      <c r="BF293" s="59"/>
      <c r="BG293" s="121" t="s">
        <v>69</v>
      </c>
      <c r="BH293" s="59"/>
      <c r="BI293" s="59"/>
      <c r="BJ293" s="59"/>
      <c r="BK293" s="59"/>
      <c r="BL293" s="59"/>
      <c r="BM293" s="59"/>
      <c r="BN293" s="59"/>
      <c r="BO293" s="28"/>
      <c r="BP293" s="28"/>
      <c r="BQ293" s="28"/>
    </row>
    <row r="294" spans="1:107" s="33" customFormat="1" ht="16.5" customHeight="1" x14ac:dyDescent="0.25">
      <c r="A294" s="116" t="s">
        <v>5</v>
      </c>
      <c r="B294" s="116"/>
      <c r="C294" s="117" t="s">
        <v>70</v>
      </c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07" t="s">
        <v>41</v>
      </c>
      <c r="T294" s="118"/>
      <c r="U294" s="118"/>
      <c r="V294" s="118"/>
      <c r="W294" s="118"/>
      <c r="X294" s="118"/>
      <c r="Y294" s="118"/>
      <c r="Z294" s="118"/>
      <c r="AA294" s="105">
        <f>AA295+AA296+AA297+AA298</f>
        <v>159000</v>
      </c>
      <c r="AB294" s="106"/>
      <c r="AC294" s="106"/>
      <c r="AD294" s="106"/>
      <c r="AE294" s="106"/>
      <c r="AF294" s="106"/>
      <c r="AG294" s="106"/>
      <c r="AH294" s="106"/>
      <c r="AI294" s="105">
        <f>AI295+AI296+AI297+AI298</f>
        <v>95599</v>
      </c>
      <c r="AJ294" s="106"/>
      <c r="AK294" s="106"/>
      <c r="AL294" s="106"/>
      <c r="AM294" s="106"/>
      <c r="AN294" s="106"/>
      <c r="AO294" s="106"/>
      <c r="AP294" s="106"/>
      <c r="AQ294" s="105">
        <f>AQ295+AQ296+AQ297+AQ298</f>
        <v>-63401</v>
      </c>
      <c r="AR294" s="106"/>
      <c r="AS294" s="106"/>
      <c r="AT294" s="106"/>
      <c r="AU294" s="106"/>
      <c r="AV294" s="106"/>
      <c r="AW294" s="106"/>
      <c r="AX294" s="106"/>
      <c r="AY294" s="110" t="s">
        <v>41</v>
      </c>
      <c r="AZ294" s="111"/>
      <c r="BA294" s="111"/>
      <c r="BB294" s="111"/>
      <c r="BC294" s="111"/>
      <c r="BD294" s="111"/>
      <c r="BE294" s="111"/>
      <c r="BF294" s="111"/>
      <c r="BG294" s="110" t="s">
        <v>41</v>
      </c>
      <c r="BH294" s="111"/>
      <c r="BI294" s="111"/>
      <c r="BJ294" s="111"/>
      <c r="BK294" s="111"/>
      <c r="BL294" s="111"/>
      <c r="BM294" s="111"/>
      <c r="BN294" s="111"/>
      <c r="BO294" s="32"/>
      <c r="BP294" s="32"/>
      <c r="BQ294" s="32"/>
    </row>
    <row r="295" spans="1:107" s="30" customFormat="1" ht="14.25" customHeight="1" x14ac:dyDescent="0.2">
      <c r="A295" s="59"/>
      <c r="B295" s="59"/>
      <c r="C295" s="124" t="s">
        <v>71</v>
      </c>
      <c r="D295" s="124"/>
      <c r="E295" s="124"/>
      <c r="F295" s="124"/>
      <c r="G295" s="124"/>
      <c r="H295" s="124"/>
      <c r="I295" s="124"/>
      <c r="J295" s="124"/>
      <c r="K295" s="124"/>
      <c r="L295" s="124"/>
      <c r="M295" s="124"/>
      <c r="N295" s="124"/>
      <c r="O295" s="124"/>
      <c r="P295" s="124"/>
      <c r="Q295" s="124"/>
      <c r="R295" s="124"/>
      <c r="S295" s="120" t="s">
        <v>41</v>
      </c>
      <c r="T295" s="118"/>
      <c r="U295" s="118"/>
      <c r="V295" s="118"/>
      <c r="W295" s="118"/>
      <c r="X295" s="118"/>
      <c r="Y295" s="118"/>
      <c r="Z295" s="118"/>
      <c r="AA295" s="114">
        <v>0</v>
      </c>
      <c r="AB295" s="106"/>
      <c r="AC295" s="106"/>
      <c r="AD295" s="106"/>
      <c r="AE295" s="106"/>
      <c r="AF295" s="106"/>
      <c r="AG295" s="106"/>
      <c r="AH295" s="106"/>
      <c r="AI295" s="125">
        <v>0</v>
      </c>
      <c r="AJ295" s="126"/>
      <c r="AK295" s="126"/>
      <c r="AL295" s="126"/>
      <c r="AM295" s="126"/>
      <c r="AN295" s="126"/>
      <c r="AO295" s="126"/>
      <c r="AP295" s="127"/>
      <c r="AQ295" s="114">
        <f>AI295-AA295</f>
        <v>0</v>
      </c>
      <c r="AR295" s="106"/>
      <c r="AS295" s="106"/>
      <c r="AT295" s="106"/>
      <c r="AU295" s="106"/>
      <c r="AV295" s="106"/>
      <c r="AW295" s="106"/>
      <c r="AX295" s="106"/>
      <c r="AY295" s="119" t="s">
        <v>41</v>
      </c>
      <c r="AZ295" s="111"/>
      <c r="BA295" s="111"/>
      <c r="BB295" s="111"/>
      <c r="BC295" s="111"/>
      <c r="BD295" s="111"/>
      <c r="BE295" s="111"/>
      <c r="BF295" s="111"/>
      <c r="BG295" s="119" t="s">
        <v>41</v>
      </c>
      <c r="BH295" s="111"/>
      <c r="BI295" s="111"/>
      <c r="BJ295" s="111"/>
      <c r="BK295" s="111"/>
      <c r="BL295" s="111"/>
      <c r="BM295" s="111"/>
      <c r="BN295" s="111"/>
      <c r="BO295" s="31"/>
      <c r="BP295" s="31"/>
      <c r="BQ295" s="31"/>
    </row>
    <row r="296" spans="1:107" s="30" customFormat="1" ht="31.5" customHeight="1" x14ac:dyDescent="0.2">
      <c r="A296" s="59"/>
      <c r="B296" s="59"/>
      <c r="C296" s="124" t="s">
        <v>72</v>
      </c>
      <c r="D296" s="124"/>
      <c r="E296" s="124"/>
      <c r="F296" s="124"/>
      <c r="G296" s="124"/>
      <c r="H296" s="124"/>
      <c r="I296" s="124"/>
      <c r="J296" s="124"/>
      <c r="K296" s="124"/>
      <c r="L296" s="124"/>
      <c r="M296" s="124"/>
      <c r="N296" s="124"/>
      <c r="O296" s="124"/>
      <c r="P296" s="124"/>
      <c r="Q296" s="124"/>
      <c r="R296" s="124"/>
      <c r="S296" s="120" t="s">
        <v>41</v>
      </c>
      <c r="T296" s="118"/>
      <c r="U296" s="118"/>
      <c r="V296" s="118"/>
      <c r="W296" s="118"/>
      <c r="X296" s="118"/>
      <c r="Y296" s="118"/>
      <c r="Z296" s="118"/>
      <c r="AA296" s="114">
        <v>159000</v>
      </c>
      <c r="AB296" s="106"/>
      <c r="AC296" s="106"/>
      <c r="AD296" s="106"/>
      <c r="AE296" s="106"/>
      <c r="AF296" s="106"/>
      <c r="AG296" s="106"/>
      <c r="AH296" s="106"/>
      <c r="AI296" s="114">
        <v>95599</v>
      </c>
      <c r="AJ296" s="106"/>
      <c r="AK296" s="106"/>
      <c r="AL296" s="106"/>
      <c r="AM296" s="106"/>
      <c r="AN296" s="106"/>
      <c r="AO296" s="106"/>
      <c r="AP296" s="106"/>
      <c r="AQ296" s="114">
        <f>AI296-AA296</f>
        <v>-63401</v>
      </c>
      <c r="AR296" s="106"/>
      <c r="AS296" s="106"/>
      <c r="AT296" s="106"/>
      <c r="AU296" s="106"/>
      <c r="AV296" s="106"/>
      <c r="AW296" s="106"/>
      <c r="AX296" s="106"/>
      <c r="AY296" s="119" t="s">
        <v>41</v>
      </c>
      <c r="AZ296" s="111"/>
      <c r="BA296" s="111"/>
      <c r="BB296" s="111"/>
      <c r="BC296" s="111"/>
      <c r="BD296" s="111"/>
      <c r="BE296" s="111"/>
      <c r="BF296" s="111"/>
      <c r="BG296" s="119" t="s">
        <v>41</v>
      </c>
      <c r="BH296" s="111"/>
      <c r="BI296" s="111"/>
      <c r="BJ296" s="111"/>
      <c r="BK296" s="111"/>
      <c r="BL296" s="111"/>
      <c r="BM296" s="111"/>
      <c r="BN296" s="111"/>
      <c r="BO296" s="31"/>
      <c r="BP296" s="31"/>
      <c r="BQ296" s="31"/>
    </row>
    <row r="297" spans="1:107" s="24" customFormat="1" ht="15.75" customHeight="1" x14ac:dyDescent="0.25">
      <c r="A297" s="59"/>
      <c r="B297" s="59"/>
      <c r="C297" s="124" t="s">
        <v>73</v>
      </c>
      <c r="D297" s="124"/>
      <c r="E297" s="124"/>
      <c r="F297" s="124"/>
      <c r="G297" s="124"/>
      <c r="H297" s="124"/>
      <c r="I297" s="124"/>
      <c r="J297" s="124"/>
      <c r="K297" s="124"/>
      <c r="L297" s="124"/>
      <c r="M297" s="124"/>
      <c r="N297" s="124"/>
      <c r="O297" s="124"/>
      <c r="P297" s="124"/>
      <c r="Q297" s="124"/>
      <c r="R297" s="124"/>
      <c r="S297" s="120" t="s">
        <v>41</v>
      </c>
      <c r="T297" s="118"/>
      <c r="U297" s="118"/>
      <c r="V297" s="118"/>
      <c r="W297" s="118"/>
      <c r="X297" s="118"/>
      <c r="Y297" s="118"/>
      <c r="Z297" s="118"/>
      <c r="AA297" s="114">
        <v>0</v>
      </c>
      <c r="AB297" s="106"/>
      <c r="AC297" s="106"/>
      <c r="AD297" s="106"/>
      <c r="AE297" s="106"/>
      <c r="AF297" s="106"/>
      <c r="AG297" s="106"/>
      <c r="AH297" s="106"/>
      <c r="AI297" s="114">
        <v>0</v>
      </c>
      <c r="AJ297" s="106"/>
      <c r="AK297" s="106"/>
      <c r="AL297" s="106"/>
      <c r="AM297" s="106"/>
      <c r="AN297" s="106"/>
      <c r="AO297" s="106"/>
      <c r="AP297" s="106"/>
      <c r="AQ297" s="114">
        <f>AI297-AA297</f>
        <v>0</v>
      </c>
      <c r="AR297" s="106"/>
      <c r="AS297" s="106"/>
      <c r="AT297" s="106"/>
      <c r="AU297" s="106"/>
      <c r="AV297" s="106"/>
      <c r="AW297" s="106"/>
      <c r="AX297" s="106"/>
      <c r="AY297" s="119" t="s">
        <v>41</v>
      </c>
      <c r="AZ297" s="111"/>
      <c r="BA297" s="111"/>
      <c r="BB297" s="111"/>
      <c r="BC297" s="111"/>
      <c r="BD297" s="111"/>
      <c r="BE297" s="111"/>
      <c r="BF297" s="111"/>
      <c r="BG297" s="119" t="s">
        <v>41</v>
      </c>
      <c r="BH297" s="111"/>
      <c r="BI297" s="111"/>
      <c r="BJ297" s="111"/>
      <c r="BK297" s="111"/>
      <c r="BL297" s="111"/>
      <c r="BM297" s="111"/>
      <c r="BN297" s="111"/>
      <c r="BO297" s="28"/>
      <c r="BP297" s="28"/>
      <c r="BQ297" s="28"/>
      <c r="BR297" s="34"/>
      <c r="BS297" s="34"/>
      <c r="BT297" s="34"/>
      <c r="BU297" s="34"/>
      <c r="BV297" s="34"/>
      <c r="BW297" s="34"/>
      <c r="BX297" s="34"/>
      <c r="BY297" s="34"/>
      <c r="BZ297" s="34"/>
      <c r="CA297" s="34"/>
      <c r="CB297" s="34"/>
      <c r="CC297" s="34"/>
      <c r="CD297" s="34"/>
      <c r="CE297" s="34"/>
      <c r="CF297" s="34"/>
      <c r="CG297" s="34"/>
      <c r="CH297" s="34"/>
      <c r="CI297" s="34"/>
      <c r="CJ297" s="34"/>
      <c r="CK297" s="34"/>
      <c r="CL297" s="34"/>
      <c r="CM297" s="34"/>
      <c r="CN297" s="34"/>
      <c r="CO297" s="34"/>
      <c r="CP297" s="34"/>
      <c r="CQ297" s="34"/>
      <c r="CR297" s="34"/>
      <c r="CS297" s="34"/>
      <c r="CT297" s="34"/>
      <c r="CU297" s="34"/>
      <c r="CV297" s="34"/>
      <c r="CW297" s="34"/>
      <c r="CX297" s="34"/>
      <c r="CY297" s="34"/>
      <c r="CZ297" s="34"/>
      <c r="DA297" s="34"/>
      <c r="DB297" s="34"/>
      <c r="DC297" s="34"/>
    </row>
    <row r="298" spans="1:107" s="33" customFormat="1" ht="15" customHeight="1" x14ac:dyDescent="0.25">
      <c r="A298" s="59"/>
      <c r="B298" s="59"/>
      <c r="C298" s="124" t="s">
        <v>74</v>
      </c>
      <c r="D298" s="124"/>
      <c r="E298" s="124"/>
      <c r="F298" s="124"/>
      <c r="G298" s="124"/>
      <c r="H298" s="124"/>
      <c r="I298" s="124"/>
      <c r="J298" s="124"/>
      <c r="K298" s="124"/>
      <c r="L298" s="124"/>
      <c r="M298" s="124"/>
      <c r="N298" s="124"/>
      <c r="O298" s="124"/>
      <c r="P298" s="124"/>
      <c r="Q298" s="124"/>
      <c r="R298" s="124"/>
      <c r="S298" s="120" t="s">
        <v>41</v>
      </c>
      <c r="T298" s="118"/>
      <c r="U298" s="118"/>
      <c r="V298" s="118"/>
      <c r="W298" s="118"/>
      <c r="X298" s="118"/>
      <c r="Y298" s="118"/>
      <c r="Z298" s="118"/>
      <c r="AA298" s="114">
        <v>0</v>
      </c>
      <c r="AB298" s="106"/>
      <c r="AC298" s="106"/>
      <c r="AD298" s="106"/>
      <c r="AE298" s="106"/>
      <c r="AF298" s="106"/>
      <c r="AG298" s="106"/>
      <c r="AH298" s="106"/>
      <c r="AI298" s="114">
        <v>0</v>
      </c>
      <c r="AJ298" s="106"/>
      <c r="AK298" s="106"/>
      <c r="AL298" s="106"/>
      <c r="AM298" s="106"/>
      <c r="AN298" s="106"/>
      <c r="AO298" s="106"/>
      <c r="AP298" s="106"/>
      <c r="AQ298" s="114">
        <f>AI298-AA298</f>
        <v>0</v>
      </c>
      <c r="AR298" s="106"/>
      <c r="AS298" s="106"/>
      <c r="AT298" s="106"/>
      <c r="AU298" s="106"/>
      <c r="AV298" s="106"/>
      <c r="AW298" s="106"/>
      <c r="AX298" s="106"/>
      <c r="AY298" s="119" t="s">
        <v>41</v>
      </c>
      <c r="AZ298" s="111"/>
      <c r="BA298" s="111"/>
      <c r="BB298" s="111"/>
      <c r="BC298" s="111"/>
      <c r="BD298" s="111"/>
      <c r="BE298" s="111"/>
      <c r="BF298" s="111"/>
      <c r="BG298" s="119" t="s">
        <v>41</v>
      </c>
      <c r="BH298" s="111"/>
      <c r="BI298" s="111"/>
      <c r="BJ298" s="111"/>
      <c r="BK298" s="111"/>
      <c r="BL298" s="111"/>
      <c r="BM298" s="111"/>
      <c r="BN298" s="111"/>
      <c r="BO298" s="32"/>
      <c r="BP298" s="32"/>
      <c r="BQ298" s="32"/>
      <c r="BR298" s="35"/>
      <c r="BS298" s="35"/>
      <c r="BT298" s="35"/>
      <c r="BU298" s="35"/>
      <c r="BV298" s="35"/>
      <c r="BW298" s="35"/>
      <c r="BX298" s="35"/>
      <c r="BY298" s="35"/>
      <c r="BZ298" s="35"/>
      <c r="CA298" s="35"/>
      <c r="CB298" s="35"/>
      <c r="CC298" s="35"/>
      <c r="CD298" s="35"/>
      <c r="CE298" s="35"/>
      <c r="CF298" s="35"/>
      <c r="CG298" s="35"/>
      <c r="CH298" s="35"/>
      <c r="CI298" s="35"/>
      <c r="CJ298" s="35"/>
      <c r="CK298" s="35"/>
      <c r="CL298" s="35"/>
      <c r="CM298" s="35"/>
      <c r="CN298" s="35"/>
      <c r="CO298" s="35"/>
      <c r="CP298" s="35"/>
      <c r="CQ298" s="35"/>
      <c r="CR298" s="35"/>
      <c r="CS298" s="35"/>
      <c r="CT298" s="35"/>
      <c r="CU298" s="35"/>
      <c r="CV298" s="35"/>
      <c r="CW298" s="35"/>
      <c r="CX298" s="35"/>
      <c r="CY298" s="35"/>
      <c r="CZ298" s="35"/>
      <c r="DA298" s="35"/>
      <c r="DB298" s="35"/>
      <c r="DC298" s="35"/>
    </row>
    <row r="299" spans="1:107" ht="15.75" customHeight="1" x14ac:dyDescent="0.2">
      <c r="A299" s="115" t="s">
        <v>353</v>
      </c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2"/>
      <c r="BO299" s="6"/>
      <c r="BP299" s="6"/>
      <c r="BQ299" s="6"/>
    </row>
    <row r="300" spans="1:107" s="37" customFormat="1" ht="15" customHeight="1" x14ac:dyDescent="0.2">
      <c r="A300" s="116" t="s">
        <v>22</v>
      </c>
      <c r="B300" s="116"/>
      <c r="C300" s="117" t="s">
        <v>75</v>
      </c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07" t="s">
        <v>41</v>
      </c>
      <c r="T300" s="118"/>
      <c r="U300" s="118"/>
      <c r="V300" s="118"/>
      <c r="W300" s="118"/>
      <c r="X300" s="118"/>
      <c r="Y300" s="118"/>
      <c r="Z300" s="118"/>
      <c r="AA300" s="105">
        <v>159000</v>
      </c>
      <c r="AB300" s="106"/>
      <c r="AC300" s="106"/>
      <c r="AD300" s="106"/>
      <c r="AE300" s="106"/>
      <c r="AF300" s="106"/>
      <c r="AG300" s="106"/>
      <c r="AH300" s="106"/>
      <c r="AI300" s="105">
        <v>95599</v>
      </c>
      <c r="AJ300" s="106"/>
      <c r="AK300" s="106"/>
      <c r="AL300" s="106"/>
      <c r="AM300" s="106"/>
      <c r="AN300" s="106"/>
      <c r="AO300" s="106"/>
      <c r="AP300" s="106"/>
      <c r="AQ300" s="112">
        <f>AI300-AA300</f>
        <v>-63401</v>
      </c>
      <c r="AR300" s="113"/>
      <c r="AS300" s="113"/>
      <c r="AT300" s="113"/>
      <c r="AU300" s="113"/>
      <c r="AV300" s="113"/>
      <c r="AW300" s="113"/>
      <c r="AX300" s="113"/>
      <c r="AY300" s="110" t="s">
        <v>41</v>
      </c>
      <c r="AZ300" s="111"/>
      <c r="BA300" s="111"/>
      <c r="BB300" s="111"/>
      <c r="BC300" s="111"/>
      <c r="BD300" s="111"/>
      <c r="BE300" s="111"/>
      <c r="BF300" s="111"/>
      <c r="BG300" s="110" t="s">
        <v>41</v>
      </c>
      <c r="BH300" s="111"/>
      <c r="BI300" s="111"/>
      <c r="BJ300" s="111"/>
      <c r="BK300" s="111"/>
      <c r="BL300" s="111"/>
      <c r="BM300" s="111"/>
      <c r="BN300" s="111"/>
      <c r="BO300" s="31"/>
      <c r="BP300" s="31"/>
      <c r="BQ300" s="31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</row>
    <row r="301" spans="1:107" ht="15.75" customHeight="1" x14ac:dyDescent="0.2">
      <c r="A301" s="115" t="s">
        <v>354</v>
      </c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2"/>
      <c r="BO301" s="6"/>
      <c r="BP301" s="6"/>
      <c r="BQ301" s="6"/>
    </row>
    <row r="302" spans="1:107" ht="15.75" customHeight="1" x14ac:dyDescent="0.2">
      <c r="A302" s="115" t="s">
        <v>355</v>
      </c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2"/>
      <c r="BO302" s="6"/>
      <c r="BP302" s="6"/>
      <c r="BQ302" s="6"/>
    </row>
    <row r="303" spans="1:107" s="33" customFormat="1" ht="15.75" customHeight="1" x14ac:dyDescent="0.25">
      <c r="A303" s="123" t="s">
        <v>45</v>
      </c>
      <c r="B303" s="123"/>
      <c r="C303" s="117" t="s">
        <v>76</v>
      </c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03"/>
      <c r="T303" s="104"/>
      <c r="U303" s="104"/>
      <c r="V303" s="104"/>
      <c r="W303" s="104"/>
      <c r="X303" s="104"/>
      <c r="Y303" s="104"/>
      <c r="Z303" s="104"/>
      <c r="AA303" s="105">
        <v>0</v>
      </c>
      <c r="AB303" s="109"/>
      <c r="AC303" s="109"/>
      <c r="AD303" s="109"/>
      <c r="AE303" s="109"/>
      <c r="AF303" s="109"/>
      <c r="AG303" s="109"/>
      <c r="AH303" s="109"/>
      <c r="AI303" s="105">
        <v>0</v>
      </c>
      <c r="AJ303" s="109"/>
      <c r="AK303" s="109"/>
      <c r="AL303" s="109"/>
      <c r="AM303" s="109"/>
      <c r="AN303" s="109"/>
      <c r="AO303" s="109"/>
      <c r="AP303" s="109"/>
      <c r="AQ303" s="105">
        <f>AI303-AA303</f>
        <v>0</v>
      </c>
      <c r="AR303" s="109"/>
      <c r="AS303" s="109"/>
      <c r="AT303" s="109"/>
      <c r="AU303" s="109"/>
      <c r="AV303" s="109"/>
      <c r="AW303" s="109"/>
      <c r="AX303" s="109"/>
      <c r="AY303" s="110" t="s">
        <v>41</v>
      </c>
      <c r="AZ303" s="111"/>
      <c r="BA303" s="111"/>
      <c r="BB303" s="111"/>
      <c r="BC303" s="111"/>
      <c r="BD303" s="111"/>
      <c r="BE303" s="111"/>
      <c r="BF303" s="111"/>
      <c r="BG303" s="110" t="s">
        <v>41</v>
      </c>
      <c r="BH303" s="111"/>
      <c r="BI303" s="111"/>
      <c r="BJ303" s="111"/>
      <c r="BK303" s="111"/>
      <c r="BL303" s="111"/>
      <c r="BM303" s="111"/>
      <c r="BN303" s="111"/>
      <c r="BO303" s="32"/>
      <c r="BP303" s="32"/>
      <c r="BQ303" s="32"/>
      <c r="BR303" s="35"/>
      <c r="BS303" s="35"/>
      <c r="BT303" s="35"/>
      <c r="BU303" s="35"/>
      <c r="BV303" s="35"/>
      <c r="BW303" s="35"/>
      <c r="BX303" s="35"/>
      <c r="BY303" s="35"/>
      <c r="BZ303" s="35"/>
      <c r="CA303" s="35"/>
      <c r="CB303" s="35"/>
      <c r="CC303" s="35"/>
      <c r="CD303" s="35"/>
      <c r="CE303" s="35"/>
      <c r="CF303" s="35"/>
      <c r="CG303" s="35"/>
      <c r="CH303" s="35"/>
      <c r="CI303" s="35"/>
      <c r="CJ303" s="35"/>
      <c r="CK303" s="35"/>
      <c r="CL303" s="35"/>
      <c r="CM303" s="35"/>
      <c r="CN303" s="35"/>
      <c r="CO303" s="35"/>
      <c r="CP303" s="35"/>
      <c r="CQ303" s="35"/>
      <c r="CR303" s="35"/>
      <c r="CS303" s="35"/>
      <c r="CT303" s="35"/>
      <c r="CU303" s="35"/>
      <c r="CV303" s="35"/>
      <c r="CW303" s="35"/>
      <c r="CX303" s="35"/>
      <c r="CY303" s="35"/>
      <c r="CZ303" s="35"/>
      <c r="DA303" s="35"/>
      <c r="DB303" s="35"/>
      <c r="DC303" s="35"/>
    </row>
    <row r="304" spans="1:107" s="24" customFormat="1" ht="15.75" hidden="1" customHeight="1" x14ac:dyDescent="0.25">
      <c r="A304" s="59" t="s">
        <v>11</v>
      </c>
      <c r="B304" s="59"/>
      <c r="C304" s="124" t="s">
        <v>12</v>
      </c>
      <c r="D304" s="124"/>
      <c r="E304" s="124"/>
      <c r="F304" s="124"/>
      <c r="G304" s="124"/>
      <c r="H304" s="124"/>
      <c r="I304" s="124"/>
      <c r="J304" s="124"/>
      <c r="K304" s="124"/>
      <c r="L304" s="124"/>
      <c r="M304" s="124"/>
      <c r="N304" s="124"/>
      <c r="O304" s="124"/>
      <c r="P304" s="124"/>
      <c r="Q304" s="124"/>
      <c r="R304" s="124"/>
      <c r="S304" s="103" t="s">
        <v>33</v>
      </c>
      <c r="T304" s="104"/>
      <c r="U304" s="104"/>
      <c r="V304" s="104"/>
      <c r="W304" s="104"/>
      <c r="X304" s="104"/>
      <c r="Y304" s="104"/>
      <c r="Z304" s="104"/>
      <c r="AA304" s="114" t="s">
        <v>91</v>
      </c>
      <c r="AB304" s="114"/>
      <c r="AC304" s="114"/>
      <c r="AD304" s="114"/>
      <c r="AE304" s="114"/>
      <c r="AF304" s="114"/>
      <c r="AG304" s="114"/>
      <c r="AH304" s="114"/>
      <c r="AI304" s="114" t="s">
        <v>99</v>
      </c>
      <c r="AJ304" s="114"/>
      <c r="AK304" s="114"/>
      <c r="AL304" s="114"/>
      <c r="AM304" s="114"/>
      <c r="AN304" s="114"/>
      <c r="AO304" s="114"/>
      <c r="AP304" s="114"/>
      <c r="AQ304" s="105" t="s">
        <v>103</v>
      </c>
      <c r="AR304" s="109"/>
      <c r="AS304" s="109"/>
      <c r="AT304" s="109"/>
      <c r="AU304" s="109"/>
      <c r="AV304" s="109"/>
      <c r="AW304" s="109"/>
      <c r="AX304" s="109"/>
      <c r="AY304" s="104" t="s">
        <v>19</v>
      </c>
      <c r="AZ304" s="104"/>
      <c r="BA304" s="104"/>
      <c r="BB304" s="104"/>
      <c r="BC304" s="104"/>
      <c r="BD304" s="104"/>
      <c r="BE304" s="104"/>
      <c r="BF304" s="104"/>
      <c r="BG304" s="104" t="s">
        <v>102</v>
      </c>
      <c r="BH304" s="118"/>
      <c r="BI304" s="118"/>
      <c r="BJ304" s="118"/>
      <c r="BK304" s="118"/>
      <c r="BL304" s="118"/>
      <c r="BM304" s="118"/>
      <c r="BN304" s="118"/>
      <c r="BO304" s="28"/>
      <c r="BP304" s="28"/>
      <c r="BQ304" s="28"/>
      <c r="BR304" s="34"/>
      <c r="BS304" s="34"/>
      <c r="BT304" s="34"/>
      <c r="BU304" s="34"/>
      <c r="BV304" s="34"/>
      <c r="BW304" s="34"/>
      <c r="BX304" s="34"/>
      <c r="BY304" s="34"/>
      <c r="BZ304" s="34"/>
      <c r="CA304" s="36" t="s">
        <v>100</v>
      </c>
      <c r="CB304" s="34"/>
      <c r="CC304" s="34"/>
      <c r="CD304" s="34"/>
      <c r="CE304" s="34"/>
      <c r="CF304" s="34"/>
      <c r="CG304" s="34"/>
      <c r="CH304" s="34"/>
      <c r="CI304" s="34"/>
      <c r="CJ304" s="34"/>
      <c r="CK304" s="34"/>
      <c r="CL304" s="34"/>
      <c r="CM304" s="34"/>
      <c r="CN304" s="34"/>
      <c r="CO304" s="34"/>
      <c r="CP304" s="34"/>
      <c r="CQ304" s="34"/>
      <c r="CR304" s="34"/>
      <c r="CS304" s="34"/>
      <c r="CT304" s="34"/>
      <c r="CU304" s="34"/>
      <c r="CV304" s="34"/>
      <c r="CW304" s="34"/>
      <c r="CX304" s="34"/>
      <c r="CY304" s="34"/>
      <c r="CZ304" s="34"/>
      <c r="DA304" s="34"/>
      <c r="DB304" s="34"/>
      <c r="DC304" s="34"/>
    </row>
    <row r="305" spans="1:107" s="24" customFormat="1" ht="15.75" customHeight="1" x14ac:dyDescent="0.25">
      <c r="A305" s="59"/>
      <c r="B305" s="59"/>
      <c r="C305" s="124"/>
      <c r="D305" s="124"/>
      <c r="E305" s="124"/>
      <c r="F305" s="124"/>
      <c r="G305" s="124"/>
      <c r="H305" s="124"/>
      <c r="I305" s="124"/>
      <c r="J305" s="124"/>
      <c r="K305" s="124"/>
      <c r="L305" s="124"/>
      <c r="M305" s="124"/>
      <c r="N305" s="124"/>
      <c r="O305" s="124"/>
      <c r="P305" s="124"/>
      <c r="Q305" s="124"/>
      <c r="R305" s="124"/>
      <c r="S305" s="103"/>
      <c r="T305" s="104"/>
      <c r="U305" s="104"/>
      <c r="V305" s="104"/>
      <c r="W305" s="104"/>
      <c r="X305" s="104"/>
      <c r="Y305" s="104"/>
      <c r="Z305" s="104"/>
      <c r="AA305" s="105"/>
      <c r="AB305" s="106"/>
      <c r="AC305" s="106"/>
      <c r="AD305" s="106"/>
      <c r="AE305" s="106"/>
      <c r="AF305" s="106"/>
      <c r="AG305" s="106"/>
      <c r="AH305" s="106"/>
      <c r="AI305" s="112"/>
      <c r="AJ305" s="113"/>
      <c r="AK305" s="113"/>
      <c r="AL305" s="113"/>
      <c r="AM305" s="113"/>
      <c r="AN305" s="113"/>
      <c r="AO305" s="113"/>
      <c r="AP305" s="113"/>
      <c r="AQ305" s="112"/>
      <c r="AR305" s="113"/>
      <c r="AS305" s="113"/>
      <c r="AT305" s="113"/>
      <c r="AU305" s="113"/>
      <c r="AV305" s="113"/>
      <c r="AW305" s="113"/>
      <c r="AX305" s="113"/>
      <c r="AY305" s="104"/>
      <c r="AZ305" s="104"/>
      <c r="BA305" s="104"/>
      <c r="BB305" s="104"/>
      <c r="BC305" s="104"/>
      <c r="BD305" s="104"/>
      <c r="BE305" s="104"/>
      <c r="BF305" s="104"/>
      <c r="BG305" s="104"/>
      <c r="BH305" s="104"/>
      <c r="BI305" s="104"/>
      <c r="BJ305" s="104"/>
      <c r="BK305" s="104"/>
      <c r="BL305" s="104"/>
      <c r="BM305" s="104"/>
      <c r="BN305" s="104"/>
      <c r="BO305" s="28"/>
      <c r="BP305" s="28"/>
      <c r="BQ305" s="28"/>
      <c r="CA305" s="30" t="s">
        <v>92</v>
      </c>
    </row>
    <row r="306" spans="1:107" s="33" customFormat="1" ht="26.25" customHeight="1" x14ac:dyDescent="0.25">
      <c r="A306" s="123" t="s">
        <v>46</v>
      </c>
      <c r="B306" s="123"/>
      <c r="C306" s="117" t="s">
        <v>77</v>
      </c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07" t="s">
        <v>41</v>
      </c>
      <c r="T306" s="108"/>
      <c r="U306" s="108"/>
      <c r="V306" s="108"/>
      <c r="W306" s="108"/>
      <c r="X306" s="108"/>
      <c r="Y306" s="108"/>
      <c r="Z306" s="108"/>
      <c r="AA306" s="105">
        <v>159000</v>
      </c>
      <c r="AB306" s="109"/>
      <c r="AC306" s="109"/>
      <c r="AD306" s="109"/>
      <c r="AE306" s="109"/>
      <c r="AF306" s="109"/>
      <c r="AG306" s="109"/>
      <c r="AH306" s="109"/>
      <c r="AI306" s="105">
        <v>95599</v>
      </c>
      <c r="AJ306" s="109"/>
      <c r="AK306" s="109"/>
      <c r="AL306" s="109"/>
      <c r="AM306" s="109"/>
      <c r="AN306" s="109"/>
      <c r="AO306" s="109"/>
      <c r="AP306" s="109"/>
      <c r="AQ306" s="105">
        <f>AI306-AA306</f>
        <v>-63401</v>
      </c>
      <c r="AR306" s="109"/>
      <c r="AS306" s="109"/>
      <c r="AT306" s="109"/>
      <c r="AU306" s="109"/>
      <c r="AV306" s="109"/>
      <c r="AW306" s="109"/>
      <c r="AX306" s="109"/>
      <c r="AY306" s="110" t="s">
        <v>41</v>
      </c>
      <c r="AZ306" s="111"/>
      <c r="BA306" s="111"/>
      <c r="BB306" s="111"/>
      <c r="BC306" s="111"/>
      <c r="BD306" s="111"/>
      <c r="BE306" s="111"/>
      <c r="BF306" s="111"/>
      <c r="BG306" s="110" t="s">
        <v>41</v>
      </c>
      <c r="BH306" s="111"/>
      <c r="BI306" s="111"/>
      <c r="BJ306" s="111"/>
      <c r="BK306" s="111"/>
      <c r="BL306" s="111"/>
      <c r="BM306" s="111"/>
      <c r="BN306" s="111"/>
      <c r="BO306" s="32"/>
      <c r="BP306" s="32"/>
      <c r="BQ306" s="32"/>
    </row>
    <row r="307" spans="1:107" ht="15.75" customHeight="1" x14ac:dyDescent="0.2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  <c r="BF307" s="12"/>
      <c r="BG307" s="12"/>
      <c r="BH307" s="12"/>
      <c r="BI307" s="12"/>
      <c r="BJ307" s="12"/>
      <c r="BK307" s="12"/>
      <c r="BL307" s="12"/>
      <c r="BM307" s="12"/>
      <c r="BN307" s="12"/>
      <c r="BO307" s="12"/>
      <c r="BP307" s="12"/>
      <c r="BQ307" s="12"/>
    </row>
    <row r="308" spans="1:107" ht="15.75" customHeight="1" x14ac:dyDescent="0.2">
      <c r="A308" s="69" t="s">
        <v>78</v>
      </c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</row>
    <row r="309" spans="1:107" ht="15.75" customHeight="1" x14ac:dyDescent="0.2">
      <c r="A309" s="89" t="s">
        <v>356</v>
      </c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2"/>
      <c r="BO309" s="6"/>
      <c r="BP309" s="6"/>
      <c r="BQ309" s="6"/>
      <c r="BR309" s="7"/>
      <c r="BS309" s="7"/>
      <c r="BT309" s="7"/>
      <c r="BU309" s="7"/>
      <c r="BV309" s="7"/>
      <c r="BW309" s="7"/>
      <c r="BX309" s="7"/>
      <c r="BY309" s="7"/>
      <c r="BZ309" s="7"/>
      <c r="CA309" s="7"/>
      <c r="CB309" s="7"/>
      <c r="CC309" s="7"/>
      <c r="CD309" s="7"/>
      <c r="CE309" s="7"/>
      <c r="CF309" s="7"/>
      <c r="CG309" s="7"/>
      <c r="CH309" s="7"/>
      <c r="CI309" s="7"/>
      <c r="CJ309" s="7"/>
      <c r="CK309" s="7"/>
      <c r="CL309" s="7"/>
      <c r="CM309" s="7"/>
      <c r="CN309" s="7"/>
      <c r="CO309" s="7"/>
      <c r="CP309" s="7"/>
      <c r="CQ309" s="7"/>
      <c r="CR309" s="7"/>
      <c r="CS309" s="7"/>
      <c r="CT309" s="7"/>
      <c r="CU309" s="7"/>
      <c r="CV309" s="7"/>
      <c r="CW309" s="7"/>
      <c r="CX309" s="7"/>
      <c r="CY309" s="7"/>
      <c r="CZ309" s="7"/>
      <c r="DA309" s="7"/>
      <c r="DB309" s="7"/>
      <c r="DC309" s="7"/>
    </row>
    <row r="310" spans="1:107" ht="15.75" customHeight="1" x14ac:dyDescent="0.2">
      <c r="A310" s="69" t="s">
        <v>79</v>
      </c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</row>
    <row r="311" spans="1:107" ht="15.75" customHeight="1" x14ac:dyDescent="0.2">
      <c r="A311" s="89" t="s">
        <v>357</v>
      </c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2"/>
      <c r="BO311" s="6"/>
      <c r="BP311" s="6"/>
      <c r="BQ311" s="6"/>
      <c r="BR311" s="7"/>
      <c r="BS311" s="7"/>
      <c r="BT311" s="7"/>
      <c r="BU311" s="7"/>
      <c r="BV311" s="7"/>
      <c r="BW311" s="7"/>
      <c r="BX311" s="7"/>
      <c r="BY311" s="7"/>
      <c r="BZ311" s="7"/>
      <c r="CA311" s="7"/>
      <c r="CB311" s="7"/>
      <c r="CC311" s="7"/>
      <c r="CD311" s="7"/>
      <c r="CE311" s="7"/>
      <c r="CF311" s="7"/>
      <c r="CG311" s="7"/>
      <c r="CH311" s="7"/>
      <c r="CI311" s="7"/>
      <c r="CJ311" s="7"/>
      <c r="CK311" s="7"/>
      <c r="CL311" s="7"/>
      <c r="CM311" s="7"/>
      <c r="CN311" s="7"/>
      <c r="CO311" s="7"/>
      <c r="CP311" s="7"/>
      <c r="CQ311" s="7"/>
      <c r="CR311" s="7"/>
      <c r="CS311" s="7"/>
      <c r="CT311" s="7"/>
      <c r="CU311" s="7"/>
      <c r="CV311" s="7"/>
      <c r="CW311" s="7"/>
      <c r="CX311" s="7"/>
      <c r="CY311" s="7"/>
      <c r="CZ311" s="7"/>
      <c r="DA311" s="7"/>
      <c r="DB311" s="7"/>
      <c r="DC311" s="7"/>
    </row>
    <row r="312" spans="1:107" ht="15.75" customHeight="1" x14ac:dyDescent="0.25">
      <c r="A312" s="24" t="s">
        <v>80</v>
      </c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  <c r="BF312" s="12"/>
      <c r="BG312" s="12"/>
      <c r="BH312" s="12"/>
      <c r="BI312" s="12"/>
      <c r="BJ312" s="12"/>
      <c r="BK312" s="12"/>
      <c r="BL312" s="12"/>
      <c r="BM312" s="12"/>
      <c r="BN312" s="12"/>
      <c r="BO312" s="12"/>
      <c r="BP312" s="12"/>
      <c r="BQ312" s="12"/>
    </row>
    <row r="313" spans="1:107" ht="15.75" customHeight="1" x14ac:dyDescent="0.2">
      <c r="A313" s="69" t="s">
        <v>81</v>
      </c>
      <c r="B313" s="69"/>
      <c r="C313" s="69"/>
      <c r="D313" s="69"/>
      <c r="E313" s="69"/>
      <c r="F313" s="69"/>
      <c r="G313" s="69"/>
      <c r="H313" s="69"/>
      <c r="I313" s="69"/>
      <c r="J313" s="69"/>
      <c r="K313" s="69"/>
      <c r="L313" s="69"/>
      <c r="M313" s="90"/>
      <c r="N313" s="90"/>
      <c r="O313" s="90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  <c r="BF313" s="12"/>
      <c r="BG313" s="12"/>
      <c r="BH313" s="12"/>
      <c r="BI313" s="12"/>
      <c r="BJ313" s="12"/>
      <c r="BK313" s="12"/>
      <c r="BL313" s="12"/>
      <c r="BM313" s="12"/>
      <c r="BN313" s="12"/>
      <c r="BO313" s="12"/>
      <c r="BP313" s="12"/>
      <c r="BQ313" s="12"/>
    </row>
    <row r="314" spans="1:107" ht="15.75" customHeight="1" x14ac:dyDescent="0.2">
      <c r="A314" s="89" t="s">
        <v>358</v>
      </c>
      <c r="B314" s="71"/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2"/>
      <c r="BO314" s="12"/>
      <c r="BP314" s="12"/>
      <c r="BQ314" s="12"/>
    </row>
    <row r="315" spans="1:107" ht="15.75" customHeight="1" x14ac:dyDescent="0.2">
      <c r="A315" s="69" t="s">
        <v>82</v>
      </c>
      <c r="B315" s="69"/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90"/>
      <c r="N315" s="90"/>
      <c r="O315" s="90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</row>
    <row r="316" spans="1:107" ht="25.5" customHeight="1" x14ac:dyDescent="0.2">
      <c r="A316" s="89" t="s">
        <v>359</v>
      </c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2"/>
      <c r="BO316" s="12"/>
      <c r="BP316" s="12"/>
      <c r="BQ316" s="12"/>
    </row>
    <row r="317" spans="1:107" ht="15.75" customHeight="1" x14ac:dyDescent="0.2">
      <c r="A317" s="69" t="s">
        <v>83</v>
      </c>
      <c r="B317" s="69"/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90"/>
      <c r="N317" s="90"/>
      <c r="O317" s="90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  <c r="BF317" s="12"/>
      <c r="BG317" s="12"/>
      <c r="BH317" s="12"/>
      <c r="BI317" s="12"/>
      <c r="BJ317" s="12"/>
      <c r="BK317" s="12"/>
      <c r="BL317" s="12"/>
      <c r="BM317" s="12"/>
      <c r="BN317" s="12"/>
      <c r="BO317" s="12"/>
      <c r="BP317" s="12"/>
      <c r="BQ317" s="12"/>
    </row>
    <row r="318" spans="1:107" ht="15.75" customHeight="1" x14ac:dyDescent="0.2">
      <c r="A318" s="89" t="s">
        <v>360</v>
      </c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2"/>
      <c r="BO318" s="12"/>
      <c r="BP318" s="12"/>
      <c r="BQ318" s="12"/>
    </row>
    <row r="319" spans="1:107" ht="15.75" customHeight="1" x14ac:dyDescent="0.2">
      <c r="A319" s="69" t="s">
        <v>84</v>
      </c>
      <c r="B319" s="69"/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90"/>
      <c r="N319" s="90"/>
      <c r="O319" s="90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  <c r="BF319" s="12"/>
      <c r="BG319" s="12"/>
      <c r="BH319" s="12"/>
      <c r="BI319" s="12"/>
      <c r="BJ319" s="12"/>
      <c r="BK319" s="12"/>
      <c r="BL319" s="12"/>
      <c r="BM319" s="12"/>
      <c r="BN319" s="12"/>
      <c r="BO319" s="12"/>
      <c r="BP319" s="12"/>
      <c r="BQ319" s="12"/>
    </row>
    <row r="320" spans="1:107" ht="15.75" customHeight="1" x14ac:dyDescent="0.2">
      <c r="A320" s="89" t="s">
        <v>361</v>
      </c>
      <c r="B320" s="71"/>
      <c r="C320" s="71"/>
      <c r="D320" s="71"/>
      <c r="E320" s="71"/>
      <c r="F320" s="71"/>
      <c r="G320" s="71"/>
      <c r="H320" s="71"/>
      <c r="I320" s="71"/>
      <c r="J320" s="71"/>
      <c r="K320" s="71"/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  <c r="Z320" s="71"/>
      <c r="AA320" s="71"/>
      <c r="AB320" s="71"/>
      <c r="AC320" s="71"/>
      <c r="AD320" s="71"/>
      <c r="AE320" s="71"/>
      <c r="AF320" s="71"/>
      <c r="AG320" s="71"/>
      <c r="AH320" s="71"/>
      <c r="AI320" s="71"/>
      <c r="AJ320" s="71"/>
      <c r="AK320" s="71"/>
      <c r="AL320" s="71"/>
      <c r="AM320" s="71"/>
      <c r="AN320" s="71"/>
      <c r="AO320" s="71"/>
      <c r="AP320" s="71"/>
      <c r="AQ320" s="71"/>
      <c r="AR320" s="71"/>
      <c r="AS320" s="71"/>
      <c r="AT320" s="71"/>
      <c r="AU320" s="71"/>
      <c r="AV320" s="71"/>
      <c r="AW320" s="71"/>
      <c r="AX320" s="71"/>
      <c r="AY320" s="71"/>
      <c r="AZ320" s="71"/>
      <c r="BA320" s="71"/>
      <c r="BB320" s="71"/>
      <c r="BC320" s="71"/>
      <c r="BD320" s="71"/>
      <c r="BE320" s="71"/>
      <c r="BF320" s="71"/>
      <c r="BG320" s="71"/>
      <c r="BH320" s="71"/>
      <c r="BI320" s="71"/>
      <c r="BJ320" s="71"/>
      <c r="BK320" s="71"/>
      <c r="BL320" s="71"/>
      <c r="BM320" s="71"/>
      <c r="BN320" s="72"/>
      <c r="BO320" s="12"/>
      <c r="BP320" s="12"/>
      <c r="BQ320" s="12"/>
    </row>
    <row r="321" spans="1:69" ht="15.75" customHeight="1" x14ac:dyDescent="0.2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  <c r="BF321" s="12"/>
      <c r="BG321" s="12"/>
      <c r="BH321" s="12"/>
      <c r="BI321" s="12"/>
      <c r="BJ321" s="12"/>
      <c r="BK321" s="12"/>
      <c r="BL321" s="12"/>
      <c r="BM321" s="12"/>
      <c r="BN321" s="12"/>
      <c r="BO321" s="12"/>
      <c r="BP321" s="12"/>
      <c r="BQ321" s="12"/>
    </row>
    <row r="322" spans="1:69" ht="21.75" customHeight="1" x14ac:dyDescent="0.25">
      <c r="A322" s="196" t="s">
        <v>337</v>
      </c>
      <c r="B322" s="197"/>
      <c r="C322" s="197"/>
      <c r="D322" s="197"/>
      <c r="E322" s="197"/>
      <c r="F322" s="197"/>
      <c r="G322" s="197"/>
      <c r="H322" s="197"/>
      <c r="I322" s="197"/>
      <c r="J322" s="197"/>
      <c r="K322" s="197"/>
      <c r="L322" s="197"/>
      <c r="M322" s="197"/>
      <c r="N322" s="197"/>
      <c r="O322" s="197"/>
      <c r="P322" s="197"/>
      <c r="Q322" s="197"/>
      <c r="R322" s="197"/>
      <c r="S322" s="197"/>
      <c r="T322" s="197"/>
      <c r="U322" s="197"/>
      <c r="V322" s="197"/>
      <c r="W322" s="141"/>
      <c r="X322" s="141"/>
      <c r="Y322" s="141"/>
      <c r="Z322" s="141"/>
      <c r="AA322" s="141"/>
      <c r="AB322" s="141"/>
      <c r="AC322" s="141"/>
      <c r="AD322" s="141"/>
      <c r="AE322" s="141"/>
      <c r="AF322" s="141"/>
      <c r="AG322" s="141"/>
      <c r="AH322" s="141"/>
      <c r="AI322" s="141"/>
      <c r="AJ322" s="141"/>
      <c r="AK322" s="141"/>
      <c r="AL322" s="141"/>
      <c r="AM322" s="141"/>
      <c r="AN322" s="3"/>
      <c r="AO322" s="3"/>
      <c r="AP322" s="186" t="s">
        <v>339</v>
      </c>
      <c r="AQ322" s="187"/>
      <c r="AR322" s="187"/>
      <c r="AS322" s="187"/>
      <c r="AT322" s="187"/>
      <c r="AU322" s="187"/>
      <c r="AV322" s="187"/>
      <c r="AW322" s="187"/>
      <c r="AX322" s="187"/>
      <c r="AY322" s="187"/>
      <c r="AZ322" s="187"/>
      <c r="BA322" s="187"/>
      <c r="BB322" s="187"/>
      <c r="BC322" s="187"/>
      <c r="BD322" s="187"/>
      <c r="BE322" s="187"/>
      <c r="BF322" s="187"/>
      <c r="BG322" s="187"/>
      <c r="BH322" s="187"/>
    </row>
    <row r="323" spans="1:69" x14ac:dyDescent="0.2">
      <c r="W323" s="190" t="s">
        <v>6</v>
      </c>
      <c r="X323" s="190"/>
      <c r="Y323" s="190"/>
      <c r="Z323" s="190"/>
      <c r="AA323" s="190"/>
      <c r="AB323" s="190"/>
      <c r="AC323" s="190"/>
      <c r="AD323" s="190"/>
      <c r="AE323" s="190"/>
      <c r="AF323" s="190"/>
      <c r="AG323" s="190"/>
      <c r="AH323" s="190"/>
      <c r="AI323" s="190"/>
      <c r="AJ323" s="190"/>
      <c r="AK323" s="190"/>
      <c r="AL323" s="190"/>
      <c r="AM323" s="190"/>
      <c r="AN323" s="4"/>
      <c r="AO323" s="4"/>
      <c r="AP323" s="190" t="s">
        <v>32</v>
      </c>
      <c r="AQ323" s="190"/>
      <c r="AR323" s="190"/>
      <c r="AS323" s="190"/>
      <c r="AT323" s="190"/>
      <c r="AU323" s="190"/>
      <c r="AV323" s="190"/>
      <c r="AW323" s="190"/>
      <c r="AX323" s="190"/>
      <c r="AY323" s="190"/>
      <c r="AZ323" s="190"/>
      <c r="BA323" s="190"/>
      <c r="BB323" s="190"/>
      <c r="BC323" s="190"/>
      <c r="BD323" s="190"/>
      <c r="BE323" s="190"/>
      <c r="BF323" s="190"/>
      <c r="BG323" s="190"/>
      <c r="BH323" s="190"/>
    </row>
    <row r="324" spans="1:69" hidden="1" x14ac:dyDescent="0.2"/>
    <row r="326" spans="1:69" ht="31.5" customHeight="1" x14ac:dyDescent="0.25">
      <c r="A326" s="191" t="s">
        <v>338</v>
      </c>
      <c r="B326" s="192"/>
      <c r="C326" s="192"/>
      <c r="D326" s="192"/>
      <c r="E326" s="192"/>
      <c r="F326" s="192"/>
      <c r="G326" s="192"/>
      <c r="H326" s="192"/>
      <c r="I326" s="192"/>
      <c r="J326" s="192"/>
      <c r="K326" s="192"/>
      <c r="L326" s="192"/>
      <c r="M326" s="192"/>
      <c r="N326" s="192"/>
      <c r="O326" s="192"/>
      <c r="P326" s="192"/>
      <c r="Q326" s="192"/>
      <c r="R326" s="192"/>
      <c r="S326" s="192"/>
      <c r="T326" s="192"/>
      <c r="U326" s="192"/>
      <c r="V326" s="192"/>
      <c r="W326" s="193"/>
      <c r="X326" s="193"/>
      <c r="Y326" s="193"/>
      <c r="Z326" s="193"/>
      <c r="AA326" s="193"/>
      <c r="AB326" s="193"/>
      <c r="AC326" s="193"/>
      <c r="AD326" s="193"/>
      <c r="AE326" s="193"/>
      <c r="AF326" s="193"/>
      <c r="AG326" s="193"/>
      <c r="AH326" s="193"/>
      <c r="AI326" s="193"/>
      <c r="AJ326" s="193"/>
      <c r="AK326" s="193"/>
      <c r="AL326" s="193"/>
      <c r="AM326" s="193"/>
      <c r="AN326" s="3"/>
      <c r="AO326" s="3"/>
      <c r="AP326" s="194" t="s">
        <v>340</v>
      </c>
      <c r="AQ326" s="195"/>
      <c r="AR326" s="195"/>
      <c r="AS326" s="195"/>
      <c r="AT326" s="195"/>
      <c r="AU326" s="195"/>
      <c r="AV326" s="195"/>
      <c r="AW326" s="195"/>
      <c r="AX326" s="195"/>
      <c r="AY326" s="195"/>
      <c r="AZ326" s="195"/>
      <c r="BA326" s="195"/>
      <c r="BB326" s="195"/>
      <c r="BC326" s="195"/>
      <c r="BD326" s="195"/>
      <c r="BE326" s="195"/>
      <c r="BF326" s="195"/>
      <c r="BG326" s="195"/>
      <c r="BH326" s="195"/>
    </row>
    <row r="327" spans="1:69" x14ac:dyDescent="0.2">
      <c r="W327" s="190" t="s">
        <v>6</v>
      </c>
      <c r="X327" s="190"/>
      <c r="Y327" s="190"/>
      <c r="Z327" s="190"/>
      <c r="AA327" s="190"/>
      <c r="AB327" s="190"/>
      <c r="AC327" s="190"/>
      <c r="AD327" s="190"/>
      <c r="AE327" s="190"/>
      <c r="AF327" s="190"/>
      <c r="AG327" s="190"/>
      <c r="AH327" s="190"/>
      <c r="AI327" s="190"/>
      <c r="AJ327" s="190"/>
      <c r="AK327" s="190"/>
      <c r="AL327" s="190"/>
      <c r="AM327" s="190"/>
      <c r="AN327" s="4"/>
      <c r="AO327" s="4"/>
      <c r="AP327" s="190" t="s">
        <v>32</v>
      </c>
      <c r="AQ327" s="190"/>
      <c r="AR327" s="190"/>
      <c r="AS327" s="190"/>
      <c r="AT327" s="190"/>
      <c r="AU327" s="190"/>
      <c r="AV327" s="190"/>
      <c r="AW327" s="190"/>
      <c r="AX327" s="190"/>
      <c r="AY327" s="190"/>
      <c r="AZ327" s="190"/>
      <c r="BA327" s="190"/>
      <c r="BB327" s="190"/>
      <c r="BC327" s="190"/>
      <c r="BD327" s="190"/>
      <c r="BE327" s="190"/>
      <c r="BF327" s="190"/>
      <c r="BG327" s="190"/>
      <c r="BH327" s="190"/>
    </row>
  </sheetData>
  <mergeCells count="1850">
    <mergeCell ref="A46:BN46"/>
    <mergeCell ref="AN75:AR75"/>
    <mergeCell ref="AS75:AW75"/>
    <mergeCell ref="A64:BN64"/>
    <mergeCell ref="BM72:BQ72"/>
    <mergeCell ref="BH72:BL72"/>
    <mergeCell ref="AD72:AH72"/>
    <mergeCell ref="AX72:BB72"/>
    <mergeCell ref="AX75:BB75"/>
    <mergeCell ref="BC71:BQ71"/>
    <mergeCell ref="AU30:AY30"/>
    <mergeCell ref="AK177:AO177"/>
    <mergeCell ref="BI30:BM30"/>
    <mergeCell ref="BN30:BQ30"/>
    <mergeCell ref="X50:AB50"/>
    <mergeCell ref="AC50:AH50"/>
    <mergeCell ref="BI50:BN50"/>
    <mergeCell ref="BD50:BH50"/>
    <mergeCell ref="BD30:BH30"/>
    <mergeCell ref="A48:BN48"/>
    <mergeCell ref="AZ30:BC30"/>
    <mergeCell ref="C49:R49"/>
    <mergeCell ref="A49:B49"/>
    <mergeCell ref="A67:BN67"/>
    <mergeCell ref="A30:B30"/>
    <mergeCell ref="C30:Z30"/>
    <mergeCell ref="AA30:AE30"/>
    <mergeCell ref="AF30:AJ30"/>
    <mergeCell ref="AK30:AO30"/>
    <mergeCell ref="AP30:AT30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AP327:BH327"/>
    <mergeCell ref="A326:V326"/>
    <mergeCell ref="W326:AM326"/>
    <mergeCell ref="AP326:BH326"/>
    <mergeCell ref="W327:AM327"/>
    <mergeCell ref="AP323:BH323"/>
    <mergeCell ref="W323:AM323"/>
    <mergeCell ref="A322:V322"/>
    <mergeCell ref="A178:B178"/>
    <mergeCell ref="W322:AM322"/>
    <mergeCell ref="A75:B75"/>
    <mergeCell ref="AD75:AH75"/>
    <mergeCell ref="BC75:BG75"/>
    <mergeCell ref="AU145:AY145"/>
    <mergeCell ref="AZ145:BC145"/>
    <mergeCell ref="AZ146:BC146"/>
    <mergeCell ref="AZ147:BC147"/>
    <mergeCell ref="AK147:AO147"/>
    <mergeCell ref="AF177:AJ177"/>
    <mergeCell ref="BH75:BL75"/>
    <mergeCell ref="AI75:AM75"/>
    <mergeCell ref="BD177:BH177"/>
    <mergeCell ref="BI177:BM177"/>
    <mergeCell ref="AP177:AT177"/>
    <mergeCell ref="AU177:AY177"/>
    <mergeCell ref="AZ177:BC177"/>
    <mergeCell ref="AK145:AO145"/>
    <mergeCell ref="AP145:AT145"/>
    <mergeCell ref="AP322:BH322"/>
    <mergeCell ref="AN71:BB71"/>
    <mergeCell ref="A69:BQ69"/>
    <mergeCell ref="A74:B74"/>
    <mergeCell ref="Y75:AC75"/>
    <mergeCell ref="AA178:AE178"/>
    <mergeCell ref="AF178:AJ178"/>
    <mergeCell ref="A73:B73"/>
    <mergeCell ref="Y72:AC72"/>
    <mergeCell ref="A142:BQ142"/>
    <mergeCell ref="A71:B72"/>
    <mergeCell ref="BC73:BG73"/>
    <mergeCell ref="Y74:AC74"/>
    <mergeCell ref="BC74:BG74"/>
    <mergeCell ref="BC72:BG72"/>
    <mergeCell ref="AD74:AH74"/>
    <mergeCell ref="AI73:AM73"/>
    <mergeCell ref="AS72:AW72"/>
    <mergeCell ref="AN72:AR72"/>
    <mergeCell ref="AI72:AM72"/>
    <mergeCell ref="BN177:BQ177"/>
    <mergeCell ref="BM75:BQ75"/>
    <mergeCell ref="AS73:AW73"/>
    <mergeCell ref="AI74:AM74"/>
    <mergeCell ref="AN74:AR74"/>
    <mergeCell ref="AS74:AW74"/>
    <mergeCell ref="BH73:BL73"/>
    <mergeCell ref="BM73:BQ73"/>
    <mergeCell ref="BM74:BQ74"/>
    <mergeCell ref="BH74:BL74"/>
    <mergeCell ref="AX74:BB74"/>
    <mergeCell ref="AX73:BB73"/>
    <mergeCell ref="BI29:BM29"/>
    <mergeCell ref="BD29:BH29"/>
    <mergeCell ref="BN29:BQ29"/>
    <mergeCell ref="A50:B50"/>
    <mergeCell ref="A51:B51"/>
    <mergeCell ref="C63:R63"/>
    <mergeCell ref="C50:R50"/>
    <mergeCell ref="A55:BN55"/>
    <mergeCell ref="A59:B59"/>
    <mergeCell ref="A60:B60"/>
    <mergeCell ref="BN27:BQ27"/>
    <mergeCell ref="A26:B27"/>
    <mergeCell ref="AF27:AJ27"/>
    <mergeCell ref="S49:AH49"/>
    <mergeCell ref="AI49:AX49"/>
    <mergeCell ref="AP28:AT28"/>
    <mergeCell ref="AU28:AY28"/>
    <mergeCell ref="AY49:BN49"/>
    <mergeCell ref="AZ28:BC28"/>
    <mergeCell ref="BD28:BH28"/>
    <mergeCell ref="AY50:BC50"/>
    <mergeCell ref="AI50:AM50"/>
    <mergeCell ref="AN50:AR50"/>
    <mergeCell ref="AS50:AX50"/>
    <mergeCell ref="A52:BN52"/>
    <mergeCell ref="S50:W50"/>
    <mergeCell ref="A29:B29"/>
    <mergeCell ref="AF29:AJ29"/>
    <mergeCell ref="AU29:AY29"/>
    <mergeCell ref="AA29:AE29"/>
    <mergeCell ref="C29:Z29"/>
    <mergeCell ref="AK29:AO29"/>
    <mergeCell ref="S51:AH51"/>
    <mergeCell ref="S53:AH53"/>
    <mergeCell ref="S56:AH56"/>
    <mergeCell ref="S58:AH58"/>
    <mergeCell ref="A57:XFD57"/>
    <mergeCell ref="AI51:AX51"/>
    <mergeCell ref="AI53:AX53"/>
    <mergeCell ref="S63:AH63"/>
    <mergeCell ref="AI63:AX63"/>
    <mergeCell ref="AY63:BN63"/>
    <mergeCell ref="A53:B53"/>
    <mergeCell ref="A56:B56"/>
    <mergeCell ref="AY51:BN51"/>
    <mergeCell ref="A61:B61"/>
    <mergeCell ref="C51:R51"/>
    <mergeCell ref="C53:R53"/>
    <mergeCell ref="C56:R56"/>
    <mergeCell ref="A63:B63"/>
    <mergeCell ref="C60:R60"/>
    <mergeCell ref="C61:R61"/>
    <mergeCell ref="S59:AH59"/>
    <mergeCell ref="S60:AH60"/>
    <mergeCell ref="S61:AH61"/>
    <mergeCell ref="A62:BN62"/>
    <mergeCell ref="AY61:BN61"/>
    <mergeCell ref="AY59:BN59"/>
    <mergeCell ref="AY60:BN60"/>
    <mergeCell ref="AI56:AX56"/>
    <mergeCell ref="AI58:AX58"/>
    <mergeCell ref="AY53:BN53"/>
    <mergeCell ref="AI59:AX59"/>
    <mergeCell ref="AI60:AX60"/>
    <mergeCell ref="AI61:AX61"/>
    <mergeCell ref="AY56:BN56"/>
    <mergeCell ref="AY58:BN58"/>
    <mergeCell ref="C58:R58"/>
    <mergeCell ref="C59:R59"/>
    <mergeCell ref="A58:B58"/>
    <mergeCell ref="BN146:BQ146"/>
    <mergeCell ref="BD147:BH147"/>
    <mergeCell ref="AP147:AT147"/>
    <mergeCell ref="AU147:AY147"/>
    <mergeCell ref="BN145:BQ145"/>
    <mergeCell ref="A146:B146"/>
    <mergeCell ref="C146:Z146"/>
    <mergeCell ref="AA146:AE146"/>
    <mergeCell ref="AF146:AJ146"/>
    <mergeCell ref="AK146:AO146"/>
    <mergeCell ref="AP146:AT146"/>
    <mergeCell ref="AU146:AY146"/>
    <mergeCell ref="BD146:BH146"/>
    <mergeCell ref="BI146:BM146"/>
    <mergeCell ref="A143:BQ143"/>
    <mergeCell ref="A144:B145"/>
    <mergeCell ref="C144:Z145"/>
    <mergeCell ref="AA144:AO144"/>
    <mergeCell ref="AP144:BC144"/>
    <mergeCell ref="BD144:BQ144"/>
    <mergeCell ref="AA145:AE145"/>
    <mergeCell ref="AF145:AJ145"/>
    <mergeCell ref="BD145:BH145"/>
    <mergeCell ref="BI145:BM145"/>
    <mergeCell ref="A148:B148"/>
    <mergeCell ref="C148:Z148"/>
    <mergeCell ref="AK178:AO178"/>
    <mergeCell ref="AP178:AT178"/>
    <mergeCell ref="AA148:AE148"/>
    <mergeCell ref="AF148:AJ148"/>
    <mergeCell ref="C178:Z178"/>
    <mergeCell ref="A177:B177"/>
    <mergeCell ref="C177:Z177"/>
    <mergeCell ref="AA177:AE177"/>
    <mergeCell ref="BI148:BM148"/>
    <mergeCell ref="BN148:BQ148"/>
    <mergeCell ref="BD148:BH148"/>
    <mergeCell ref="BI147:BM147"/>
    <mergeCell ref="BN147:BQ147"/>
    <mergeCell ref="AK148:AO148"/>
    <mergeCell ref="AP148:AT148"/>
    <mergeCell ref="AU148:AY148"/>
    <mergeCell ref="AZ148:BC148"/>
    <mergeCell ref="A147:B147"/>
    <mergeCell ref="C147:Z147"/>
    <mergeCell ref="AA147:AE147"/>
    <mergeCell ref="AF147:AJ147"/>
    <mergeCell ref="A290:BN290"/>
    <mergeCell ref="A291:B291"/>
    <mergeCell ref="C291:R291"/>
    <mergeCell ref="S291:Z291"/>
    <mergeCell ref="AA291:AH291"/>
    <mergeCell ref="AI291:AP291"/>
    <mergeCell ref="AQ291:AX291"/>
    <mergeCell ref="AY291:BF291"/>
    <mergeCell ref="AU178:AY178"/>
    <mergeCell ref="AZ178:BC178"/>
    <mergeCell ref="BD178:BH178"/>
    <mergeCell ref="BI178:BM178"/>
    <mergeCell ref="BN178:BQ178"/>
    <mergeCell ref="A289:BQ289"/>
    <mergeCell ref="A179:B179"/>
    <mergeCell ref="C179:Z179"/>
    <mergeCell ref="AA179:AE179"/>
    <mergeCell ref="AF179:AJ179"/>
    <mergeCell ref="AY303:BF303"/>
    <mergeCell ref="BG303:BN303"/>
    <mergeCell ref="AI298:AP298"/>
    <mergeCell ref="AY300:BF300"/>
    <mergeCell ref="BG300:BN300"/>
    <mergeCell ref="A301:BN301"/>
    <mergeCell ref="A295:B295"/>
    <mergeCell ref="C295:R295"/>
    <mergeCell ref="S295:Z295"/>
    <mergeCell ref="AI295:AP295"/>
    <mergeCell ref="A297:B297"/>
    <mergeCell ref="C297:R297"/>
    <mergeCell ref="AI297:AP297"/>
    <mergeCell ref="A296:B296"/>
    <mergeCell ref="C296:R296"/>
    <mergeCell ref="BI292:BN292"/>
    <mergeCell ref="A294:B294"/>
    <mergeCell ref="C294:R294"/>
    <mergeCell ref="A293:B293"/>
    <mergeCell ref="AC292:AH292"/>
    <mergeCell ref="AI292:AM292"/>
    <mergeCell ref="AN292:AR292"/>
    <mergeCell ref="AS292:AX292"/>
    <mergeCell ref="AQ293:AX293"/>
    <mergeCell ref="AY293:BF293"/>
    <mergeCell ref="A292:B292"/>
    <mergeCell ref="C292:R292"/>
    <mergeCell ref="S292:W292"/>
    <mergeCell ref="X292:AB292"/>
    <mergeCell ref="AY292:BC292"/>
    <mergeCell ref="BD292:BH292"/>
    <mergeCell ref="BG293:BN293"/>
    <mergeCell ref="AA294:AH294"/>
    <mergeCell ref="C293:R293"/>
    <mergeCell ref="S293:Z293"/>
    <mergeCell ref="AA293:AH293"/>
    <mergeCell ref="AI293:AP293"/>
    <mergeCell ref="A306:B306"/>
    <mergeCell ref="C306:R306"/>
    <mergeCell ref="A305:B305"/>
    <mergeCell ref="C305:R305"/>
    <mergeCell ref="BG291:BN291"/>
    <mergeCell ref="S294:Z294"/>
    <mergeCell ref="AI294:AP294"/>
    <mergeCell ref="AQ294:AX294"/>
    <mergeCell ref="AY294:BF294"/>
    <mergeCell ref="BG294:BN294"/>
    <mergeCell ref="A304:B304"/>
    <mergeCell ref="C304:R304"/>
    <mergeCell ref="S303:Z303"/>
    <mergeCell ref="AA303:AH303"/>
    <mergeCell ref="AI303:AP303"/>
    <mergeCell ref="A303:B303"/>
    <mergeCell ref="S304:Z304"/>
    <mergeCell ref="AA304:AH304"/>
    <mergeCell ref="AY304:BF304"/>
    <mergeCell ref="BG304:BN304"/>
    <mergeCell ref="C303:R303"/>
    <mergeCell ref="AQ303:AX303"/>
    <mergeCell ref="A298:B298"/>
    <mergeCell ref="C298:R298"/>
    <mergeCell ref="S298:Z298"/>
    <mergeCell ref="AA298:AH298"/>
    <mergeCell ref="AI300:AP300"/>
    <mergeCell ref="AQ300:AX300"/>
    <mergeCell ref="A300:B300"/>
    <mergeCell ref="C300:R300"/>
    <mergeCell ref="S300:Z300"/>
    <mergeCell ref="AA300:AH300"/>
    <mergeCell ref="AQ297:AX297"/>
    <mergeCell ref="AQ298:AX298"/>
    <mergeCell ref="A299:BN299"/>
    <mergeCell ref="AY297:BF297"/>
    <mergeCell ref="BG297:BN297"/>
    <mergeCell ref="AY298:BF298"/>
    <mergeCell ref="BG298:BN298"/>
    <mergeCell ref="S297:Z297"/>
    <mergeCell ref="AA297:AH297"/>
    <mergeCell ref="AQ295:AX295"/>
    <mergeCell ref="AY295:BF295"/>
    <mergeCell ref="BG295:BN295"/>
    <mergeCell ref="S296:Z296"/>
    <mergeCell ref="AA295:AH295"/>
    <mergeCell ref="AA296:AH296"/>
    <mergeCell ref="AY296:BF296"/>
    <mergeCell ref="BG296:BN296"/>
    <mergeCell ref="AI296:AP296"/>
    <mergeCell ref="AQ296:AX296"/>
    <mergeCell ref="A320:BN320"/>
    <mergeCell ref="A316:BN316"/>
    <mergeCell ref="A317:O317"/>
    <mergeCell ref="A318:BN318"/>
    <mergeCell ref="A319:O319"/>
    <mergeCell ref="AY54:BN54"/>
    <mergeCell ref="A54:B54"/>
    <mergeCell ref="C54:R54"/>
    <mergeCell ref="S54:AH54"/>
    <mergeCell ref="AI54:AX54"/>
    <mergeCell ref="S305:Z305"/>
    <mergeCell ref="AA305:AH305"/>
    <mergeCell ref="A313:O313"/>
    <mergeCell ref="A314:BN314"/>
    <mergeCell ref="A315:O315"/>
    <mergeCell ref="A308:BQ308"/>
    <mergeCell ref="A309:BN309"/>
    <mergeCell ref="A310:BQ310"/>
    <mergeCell ref="A311:BN311"/>
    <mergeCell ref="S306:Z306"/>
    <mergeCell ref="AA306:AH306"/>
    <mergeCell ref="AI306:AP306"/>
    <mergeCell ref="AQ306:AX306"/>
    <mergeCell ref="AY306:BF306"/>
    <mergeCell ref="BG306:BN306"/>
    <mergeCell ref="AI305:AP305"/>
    <mergeCell ref="AQ305:AX305"/>
    <mergeCell ref="AI304:AP304"/>
    <mergeCell ref="AQ304:AX304"/>
    <mergeCell ref="AY305:BF305"/>
    <mergeCell ref="BG305:BN305"/>
    <mergeCell ref="A302:BN30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39:BQ139"/>
    <mergeCell ref="A140:BN140"/>
    <mergeCell ref="C71:X72"/>
    <mergeCell ref="C73:X73"/>
    <mergeCell ref="C74:X74"/>
    <mergeCell ref="C75:X75"/>
    <mergeCell ref="AD73:AH73"/>
    <mergeCell ref="AN73:AR73"/>
    <mergeCell ref="Y71:AM71"/>
    <mergeCell ref="Y73:AC73"/>
    <mergeCell ref="A66:B66"/>
    <mergeCell ref="C65:R65"/>
    <mergeCell ref="C66:R66"/>
    <mergeCell ref="A65:B65"/>
    <mergeCell ref="AY66:BN66"/>
    <mergeCell ref="S66:AH66"/>
    <mergeCell ref="AI65:AX65"/>
    <mergeCell ref="AI66:AX66"/>
    <mergeCell ref="S65:AH65"/>
    <mergeCell ref="AY65:BN65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Z39:BC39"/>
    <mergeCell ref="BD39:BH39"/>
    <mergeCell ref="BI39:BM39"/>
    <mergeCell ref="BN39:BQ39"/>
    <mergeCell ref="A40:B40"/>
    <mergeCell ref="A39:B39"/>
    <mergeCell ref="C39:Z39"/>
    <mergeCell ref="AA39:AE39"/>
    <mergeCell ref="AF39:AJ39"/>
    <mergeCell ref="AK39:AO39"/>
    <mergeCell ref="AP39:AT39"/>
    <mergeCell ref="AU37:AY37"/>
    <mergeCell ref="AZ37:BC37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C32:BQ32"/>
    <mergeCell ref="C34:BQ34"/>
    <mergeCell ref="C36:BQ36"/>
    <mergeCell ref="C38:BQ38"/>
    <mergeCell ref="C40:BQ40"/>
    <mergeCell ref="C44:BQ44"/>
    <mergeCell ref="AU43:AY43"/>
    <mergeCell ref="AZ43:BC43"/>
    <mergeCell ref="BD43:BH43"/>
    <mergeCell ref="BI43:BM43"/>
    <mergeCell ref="BN43:BQ43"/>
    <mergeCell ref="A44:B44"/>
    <mergeCell ref="A43:B43"/>
    <mergeCell ref="C43:Z43"/>
    <mergeCell ref="AA43:AE43"/>
    <mergeCell ref="AF43:AJ43"/>
    <mergeCell ref="AK43:AO43"/>
    <mergeCell ref="AP43:AT43"/>
    <mergeCell ref="C42:BQ42"/>
    <mergeCell ref="AU41:AY41"/>
    <mergeCell ref="AZ41:BC41"/>
    <mergeCell ref="BD41:BH41"/>
    <mergeCell ref="BI41:BM41"/>
    <mergeCell ref="BN41:BQ41"/>
    <mergeCell ref="A42:B42"/>
    <mergeCell ref="A41:B41"/>
    <mergeCell ref="C41:Z41"/>
    <mergeCell ref="AA41:AE41"/>
    <mergeCell ref="AF41:AJ41"/>
    <mergeCell ref="AK41:AO41"/>
    <mergeCell ref="AP41:AT41"/>
    <mergeCell ref="AU39:AY39"/>
    <mergeCell ref="A78:B78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A82:B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86:B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90:B90"/>
    <mergeCell ref="C90:BQ90"/>
    <mergeCell ref="AN89:AR89"/>
    <mergeCell ref="AS89:AW89"/>
    <mergeCell ref="AX89:BB89"/>
    <mergeCell ref="BC89:BG89"/>
    <mergeCell ref="BH89:BL89"/>
    <mergeCell ref="BM89:BQ89"/>
    <mergeCell ref="A89:B89"/>
    <mergeCell ref="C89:X89"/>
    <mergeCell ref="Y89:AC89"/>
    <mergeCell ref="AD89:AH89"/>
    <mergeCell ref="AI89:AM89"/>
    <mergeCell ref="A88:B88"/>
    <mergeCell ref="C88:BQ88"/>
    <mergeCell ref="AN87:AR87"/>
    <mergeCell ref="AS87:AW87"/>
    <mergeCell ref="AX87:BB87"/>
    <mergeCell ref="BC87:BG87"/>
    <mergeCell ref="BH87:BL87"/>
    <mergeCell ref="BM87:BQ87"/>
    <mergeCell ref="A87:B87"/>
    <mergeCell ref="C87:X87"/>
    <mergeCell ref="Y87:AC87"/>
    <mergeCell ref="AD87:AH87"/>
    <mergeCell ref="AI87:AM87"/>
    <mergeCell ref="A94:B94"/>
    <mergeCell ref="C94:BQ94"/>
    <mergeCell ref="AN93:AR93"/>
    <mergeCell ref="AS93:AW93"/>
    <mergeCell ref="AX93:BB93"/>
    <mergeCell ref="BC93:BG93"/>
    <mergeCell ref="BH93:BL93"/>
    <mergeCell ref="BM93:BQ93"/>
    <mergeCell ref="A93:B93"/>
    <mergeCell ref="C93:X93"/>
    <mergeCell ref="Y93:AC93"/>
    <mergeCell ref="AD93:AH93"/>
    <mergeCell ref="AI93:AM93"/>
    <mergeCell ref="A92:B92"/>
    <mergeCell ref="C92:BQ92"/>
    <mergeCell ref="AN91:AR91"/>
    <mergeCell ref="AS91:AW91"/>
    <mergeCell ref="AX91:BB91"/>
    <mergeCell ref="BC91:BG91"/>
    <mergeCell ref="BH91:BL91"/>
    <mergeCell ref="BM91:BQ91"/>
    <mergeCell ref="A91:B91"/>
    <mergeCell ref="C91:X91"/>
    <mergeCell ref="Y91:AC91"/>
    <mergeCell ref="AD91:AH91"/>
    <mergeCell ref="AI91:AM91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AN95:AR95"/>
    <mergeCell ref="AS95:AW95"/>
    <mergeCell ref="AX95:BB95"/>
    <mergeCell ref="BC95:BG95"/>
    <mergeCell ref="BH95:BL95"/>
    <mergeCell ref="BM95:BQ95"/>
    <mergeCell ref="A95:B95"/>
    <mergeCell ref="C95:X95"/>
    <mergeCell ref="Y95:AC95"/>
    <mergeCell ref="AD95:AH95"/>
    <mergeCell ref="AI95:AM95"/>
    <mergeCell ref="C101:BQ101"/>
    <mergeCell ref="AS100:AW100"/>
    <mergeCell ref="AX100:BB100"/>
    <mergeCell ref="BC100:BG100"/>
    <mergeCell ref="BH100:BL100"/>
    <mergeCell ref="BM100:BQ100"/>
    <mergeCell ref="A101:B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105:BQ105"/>
    <mergeCell ref="AS104:AW104"/>
    <mergeCell ref="AX104:BB104"/>
    <mergeCell ref="BC104:BG104"/>
    <mergeCell ref="BH104:BL104"/>
    <mergeCell ref="BM104:BQ104"/>
    <mergeCell ref="A105:B105"/>
    <mergeCell ref="A104:B104"/>
    <mergeCell ref="C104:X104"/>
    <mergeCell ref="Y104:AC104"/>
    <mergeCell ref="AD104:AH104"/>
    <mergeCell ref="AI104:AM104"/>
    <mergeCell ref="AN104:AR104"/>
    <mergeCell ref="C103:BQ103"/>
    <mergeCell ref="AS102:AW102"/>
    <mergeCell ref="AX102:BB102"/>
    <mergeCell ref="BC102:BG102"/>
    <mergeCell ref="BH102:BL102"/>
    <mergeCell ref="BM102:BQ102"/>
    <mergeCell ref="A103:B103"/>
    <mergeCell ref="A102:B102"/>
    <mergeCell ref="C102:X102"/>
    <mergeCell ref="Y102:AC102"/>
    <mergeCell ref="AD102:AH102"/>
    <mergeCell ref="AI102:AM102"/>
    <mergeCell ref="AN102:AR102"/>
    <mergeCell ref="AS108:AW108"/>
    <mergeCell ref="AX108:BB108"/>
    <mergeCell ref="BC108:BG108"/>
    <mergeCell ref="BH108:BL108"/>
    <mergeCell ref="BM108:BQ108"/>
    <mergeCell ref="A109:B109"/>
    <mergeCell ref="A108:B108"/>
    <mergeCell ref="C108:X108"/>
    <mergeCell ref="Y108:AC108"/>
    <mergeCell ref="AD108:AH108"/>
    <mergeCell ref="AI108:AM108"/>
    <mergeCell ref="AN108:AR108"/>
    <mergeCell ref="C107:BQ107"/>
    <mergeCell ref="AS106:AW106"/>
    <mergeCell ref="AX106:BB106"/>
    <mergeCell ref="BC106:BG106"/>
    <mergeCell ref="BH106:BL106"/>
    <mergeCell ref="BM106:BQ106"/>
    <mergeCell ref="A107:B107"/>
    <mergeCell ref="A106:B106"/>
    <mergeCell ref="C106:X106"/>
    <mergeCell ref="Y106:AC106"/>
    <mergeCell ref="AD106:AH106"/>
    <mergeCell ref="AI106:AM106"/>
    <mergeCell ref="AN106:AR106"/>
    <mergeCell ref="AS110:AW110"/>
    <mergeCell ref="AX110:BB110"/>
    <mergeCell ref="BC110:BG110"/>
    <mergeCell ref="BH110:BL110"/>
    <mergeCell ref="BM110:BQ110"/>
    <mergeCell ref="A111:B111"/>
    <mergeCell ref="C111:X111"/>
    <mergeCell ref="Y111:AC111"/>
    <mergeCell ref="AD111:AH111"/>
    <mergeCell ref="AI111:AM111"/>
    <mergeCell ref="A110:B110"/>
    <mergeCell ref="C110:X110"/>
    <mergeCell ref="Y110:AC110"/>
    <mergeCell ref="AD110:AH110"/>
    <mergeCell ref="AI110:AM110"/>
    <mergeCell ref="AN110:AR110"/>
    <mergeCell ref="C109:BQ109"/>
    <mergeCell ref="A114:B114"/>
    <mergeCell ref="C114:BQ114"/>
    <mergeCell ref="AN113:AR113"/>
    <mergeCell ref="AS113:AW113"/>
    <mergeCell ref="AX113:BB113"/>
    <mergeCell ref="BC113:BG113"/>
    <mergeCell ref="BH113:BL113"/>
    <mergeCell ref="BM113:BQ113"/>
    <mergeCell ref="A113:B113"/>
    <mergeCell ref="C113:X113"/>
    <mergeCell ref="Y113:AC113"/>
    <mergeCell ref="AD113:AH113"/>
    <mergeCell ref="AI113:AM113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118:B118"/>
    <mergeCell ref="C118:BQ118"/>
    <mergeCell ref="AN117:AR117"/>
    <mergeCell ref="AS117:AW117"/>
    <mergeCell ref="AX117:BB117"/>
    <mergeCell ref="BC117:BG117"/>
    <mergeCell ref="BH117:BL117"/>
    <mergeCell ref="BM117:BQ117"/>
    <mergeCell ref="A117:B117"/>
    <mergeCell ref="C117:X117"/>
    <mergeCell ref="Y117:AC117"/>
    <mergeCell ref="AD117:AH117"/>
    <mergeCell ref="AI117:AM117"/>
    <mergeCell ref="A116:B116"/>
    <mergeCell ref="C116:BQ116"/>
    <mergeCell ref="AN115:AR115"/>
    <mergeCell ref="AS115:AW115"/>
    <mergeCell ref="AX115:BB115"/>
    <mergeCell ref="BC115:BG115"/>
    <mergeCell ref="BH115:BL115"/>
    <mergeCell ref="BM115:BQ115"/>
    <mergeCell ref="A115:B115"/>
    <mergeCell ref="C115:X115"/>
    <mergeCell ref="Y115:AC115"/>
    <mergeCell ref="AD115:AH115"/>
    <mergeCell ref="AI115:AM115"/>
    <mergeCell ref="A122:B122"/>
    <mergeCell ref="C122:BQ122"/>
    <mergeCell ref="AN121:AR121"/>
    <mergeCell ref="AS121:AW121"/>
    <mergeCell ref="AX121:BB121"/>
    <mergeCell ref="BC121:BG121"/>
    <mergeCell ref="BH121:BL121"/>
    <mergeCell ref="BM121:BQ121"/>
    <mergeCell ref="A121:B121"/>
    <mergeCell ref="C121:X121"/>
    <mergeCell ref="Y121:AC121"/>
    <mergeCell ref="AD121:AH121"/>
    <mergeCell ref="AI121:AM121"/>
    <mergeCell ref="A120:B120"/>
    <mergeCell ref="C120:BQ120"/>
    <mergeCell ref="AN119:AR119"/>
    <mergeCell ref="AS119:AW119"/>
    <mergeCell ref="AX119:BB119"/>
    <mergeCell ref="BC119:BG119"/>
    <mergeCell ref="BH119:BL119"/>
    <mergeCell ref="BM119:BQ119"/>
    <mergeCell ref="A119:B119"/>
    <mergeCell ref="C119:X119"/>
    <mergeCell ref="Y119:AC119"/>
    <mergeCell ref="AD119:AH119"/>
    <mergeCell ref="AI119:AM119"/>
    <mergeCell ref="A126:B126"/>
    <mergeCell ref="C126:BQ126"/>
    <mergeCell ref="AN125:AR125"/>
    <mergeCell ref="AS125:AW125"/>
    <mergeCell ref="AX125:BB125"/>
    <mergeCell ref="BC125:BG125"/>
    <mergeCell ref="BH125:BL125"/>
    <mergeCell ref="BM125:BQ125"/>
    <mergeCell ref="A125:B125"/>
    <mergeCell ref="C125:X125"/>
    <mergeCell ref="Y125:AC125"/>
    <mergeCell ref="AD125:AH125"/>
    <mergeCell ref="AI125:AM125"/>
    <mergeCell ref="A124:B124"/>
    <mergeCell ref="C124:BQ124"/>
    <mergeCell ref="AN123:AR123"/>
    <mergeCell ref="AS123:AW123"/>
    <mergeCell ref="AX123:BB123"/>
    <mergeCell ref="BC123:BG123"/>
    <mergeCell ref="BH123:BL123"/>
    <mergeCell ref="BM123:BQ123"/>
    <mergeCell ref="A123:B123"/>
    <mergeCell ref="C123:X123"/>
    <mergeCell ref="Y123:AC123"/>
    <mergeCell ref="AD123:AH123"/>
    <mergeCell ref="AI123:AM123"/>
    <mergeCell ref="C129:BQ129"/>
    <mergeCell ref="AS128:AW128"/>
    <mergeCell ref="AX128:BB128"/>
    <mergeCell ref="BC128:BG128"/>
    <mergeCell ref="BH128:BL128"/>
    <mergeCell ref="BM128:BQ128"/>
    <mergeCell ref="A129:B129"/>
    <mergeCell ref="A128:B128"/>
    <mergeCell ref="C128:X128"/>
    <mergeCell ref="Y128:AC128"/>
    <mergeCell ref="AD128:AH128"/>
    <mergeCell ref="AI128:AM128"/>
    <mergeCell ref="AN128:AR128"/>
    <mergeCell ref="AN127:AR127"/>
    <mergeCell ref="AS127:AW127"/>
    <mergeCell ref="AX127:BB127"/>
    <mergeCell ref="BC127:BG127"/>
    <mergeCell ref="BH127:BL127"/>
    <mergeCell ref="BM127:BQ127"/>
    <mergeCell ref="A127:B127"/>
    <mergeCell ref="C127:X127"/>
    <mergeCell ref="Y127:AC127"/>
    <mergeCell ref="AD127:AH127"/>
    <mergeCell ref="AI127:AM127"/>
    <mergeCell ref="AS132:AW132"/>
    <mergeCell ref="AX132:BB132"/>
    <mergeCell ref="BC132:BG132"/>
    <mergeCell ref="BH132:BL132"/>
    <mergeCell ref="BM132:BQ132"/>
    <mergeCell ref="A133:B133"/>
    <mergeCell ref="A132:B132"/>
    <mergeCell ref="C132:X132"/>
    <mergeCell ref="Y132:AC132"/>
    <mergeCell ref="AD132:AH132"/>
    <mergeCell ref="AI132:AM132"/>
    <mergeCell ref="AN132:AR132"/>
    <mergeCell ref="C131:BQ131"/>
    <mergeCell ref="AS130:AW130"/>
    <mergeCell ref="AX130:BB130"/>
    <mergeCell ref="BC130:BG130"/>
    <mergeCell ref="BH130:BL130"/>
    <mergeCell ref="BM130:BQ130"/>
    <mergeCell ref="A131:B131"/>
    <mergeCell ref="A130:B130"/>
    <mergeCell ref="C130:X130"/>
    <mergeCell ref="Y130:AC130"/>
    <mergeCell ref="AD130:AH130"/>
    <mergeCell ref="AI130:AM130"/>
    <mergeCell ref="AN130:AR130"/>
    <mergeCell ref="C78:BQ78"/>
    <mergeCell ref="C80:BQ80"/>
    <mergeCell ref="C82:BQ82"/>
    <mergeCell ref="C84:BQ84"/>
    <mergeCell ref="C86:BQ86"/>
    <mergeCell ref="C137:BQ137"/>
    <mergeCell ref="AS136:AW136"/>
    <mergeCell ref="AX136:BB136"/>
    <mergeCell ref="BC136:BG136"/>
    <mergeCell ref="BH136:BL136"/>
    <mergeCell ref="BM136:BQ136"/>
    <mergeCell ref="A137:B137"/>
    <mergeCell ref="A136:B136"/>
    <mergeCell ref="C136:X136"/>
    <mergeCell ref="Y136:AC136"/>
    <mergeCell ref="AD136:AH136"/>
    <mergeCell ref="AI136:AM136"/>
    <mergeCell ref="AN136:AR136"/>
    <mergeCell ref="C135:BQ135"/>
    <mergeCell ref="AS134:AW134"/>
    <mergeCell ref="AX134:BB134"/>
    <mergeCell ref="BC134:BG134"/>
    <mergeCell ref="BH134:BL134"/>
    <mergeCell ref="BM134:BQ134"/>
    <mergeCell ref="A135:B135"/>
    <mergeCell ref="A134:B134"/>
    <mergeCell ref="C134:X134"/>
    <mergeCell ref="Y134:AC134"/>
    <mergeCell ref="AD134:AH134"/>
    <mergeCell ref="AI134:AM134"/>
    <mergeCell ref="AN134:AR134"/>
    <mergeCell ref="C133:BQ133"/>
    <mergeCell ref="AU151:AY151"/>
    <mergeCell ref="AZ151:BC151"/>
    <mergeCell ref="BD151:BH151"/>
    <mergeCell ref="BI151:BM151"/>
    <mergeCell ref="BN151:BQ151"/>
    <mergeCell ref="A152:B152"/>
    <mergeCell ref="A151:B151"/>
    <mergeCell ref="C151:Z151"/>
    <mergeCell ref="AA151:AE151"/>
    <mergeCell ref="AF151:AJ151"/>
    <mergeCell ref="AK151:AO151"/>
    <mergeCell ref="AP151:AT151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AU155:AY155"/>
    <mergeCell ref="AZ155:BC155"/>
    <mergeCell ref="BD155:BH155"/>
    <mergeCell ref="BI155:BM155"/>
    <mergeCell ref="BN155:BQ155"/>
    <mergeCell ref="A156:B156"/>
    <mergeCell ref="A155:B155"/>
    <mergeCell ref="C155:Z155"/>
    <mergeCell ref="AA155:AE155"/>
    <mergeCell ref="AF155:AJ155"/>
    <mergeCell ref="AK155:AO155"/>
    <mergeCell ref="AP155:AT155"/>
    <mergeCell ref="AU153:AY153"/>
    <mergeCell ref="AZ153:BC153"/>
    <mergeCell ref="BD153:BH153"/>
    <mergeCell ref="BI153:BM153"/>
    <mergeCell ref="BN153:BQ153"/>
    <mergeCell ref="A154:B154"/>
    <mergeCell ref="A153:B153"/>
    <mergeCell ref="C153:Z153"/>
    <mergeCell ref="AA153:AE153"/>
    <mergeCell ref="AF153:AJ153"/>
    <mergeCell ref="AK153:AO153"/>
    <mergeCell ref="AP153:AT153"/>
    <mergeCell ref="C160:BQ160"/>
    <mergeCell ref="AU159:AY159"/>
    <mergeCell ref="AZ159:BC159"/>
    <mergeCell ref="BD159:BH159"/>
    <mergeCell ref="BI159:BM159"/>
    <mergeCell ref="BN159:BQ159"/>
    <mergeCell ref="A160:B160"/>
    <mergeCell ref="A159:B159"/>
    <mergeCell ref="C159:Z159"/>
    <mergeCell ref="AA159:AE159"/>
    <mergeCell ref="AF159:AJ159"/>
    <mergeCell ref="AK159:AO159"/>
    <mergeCell ref="AP159:AT159"/>
    <mergeCell ref="AU157:AY157"/>
    <mergeCell ref="AZ157:BC157"/>
    <mergeCell ref="BD157:BH157"/>
    <mergeCell ref="BI157:BM157"/>
    <mergeCell ref="BN157:BQ157"/>
    <mergeCell ref="A158:B158"/>
    <mergeCell ref="A157:B157"/>
    <mergeCell ref="C157:Z157"/>
    <mergeCell ref="AA157:AE157"/>
    <mergeCell ref="AF157:AJ157"/>
    <mergeCell ref="AK157:AO157"/>
    <mergeCell ref="AP157:AT157"/>
    <mergeCell ref="C164:BQ164"/>
    <mergeCell ref="AU163:AY163"/>
    <mergeCell ref="AZ163:BC163"/>
    <mergeCell ref="BD163:BH163"/>
    <mergeCell ref="BI163:BM163"/>
    <mergeCell ref="BN163:BQ163"/>
    <mergeCell ref="A164:B164"/>
    <mergeCell ref="A163:B163"/>
    <mergeCell ref="C163:Z163"/>
    <mergeCell ref="AA163:AE163"/>
    <mergeCell ref="AF163:AJ163"/>
    <mergeCell ref="AK163:AO163"/>
    <mergeCell ref="AP163:AT163"/>
    <mergeCell ref="C162:BQ162"/>
    <mergeCell ref="AU161:AY161"/>
    <mergeCell ref="AZ161:BC161"/>
    <mergeCell ref="BD161:BH161"/>
    <mergeCell ref="BI161:BM161"/>
    <mergeCell ref="BN161:BQ161"/>
    <mergeCell ref="A162:B162"/>
    <mergeCell ref="A161:B161"/>
    <mergeCell ref="C161:Z161"/>
    <mergeCell ref="AA161:AE161"/>
    <mergeCell ref="AF161:AJ161"/>
    <mergeCell ref="AK161:AO161"/>
    <mergeCell ref="AP161:AT161"/>
    <mergeCell ref="C168:BQ168"/>
    <mergeCell ref="AU167:AY167"/>
    <mergeCell ref="AZ167:BC167"/>
    <mergeCell ref="BD167:BH167"/>
    <mergeCell ref="BI167:BM167"/>
    <mergeCell ref="BN167:BQ167"/>
    <mergeCell ref="A168:B168"/>
    <mergeCell ref="A167:B167"/>
    <mergeCell ref="C167:Z167"/>
    <mergeCell ref="AA167:AE167"/>
    <mergeCell ref="AF167:AJ167"/>
    <mergeCell ref="AK167:AO167"/>
    <mergeCell ref="AP167:AT167"/>
    <mergeCell ref="C166:BQ166"/>
    <mergeCell ref="AU165:AY165"/>
    <mergeCell ref="AZ165:BC165"/>
    <mergeCell ref="BD165:BH165"/>
    <mergeCell ref="BI165:BM165"/>
    <mergeCell ref="BN165:BQ165"/>
    <mergeCell ref="A166:B166"/>
    <mergeCell ref="A165:B165"/>
    <mergeCell ref="C165:Z165"/>
    <mergeCell ref="AA165:AE165"/>
    <mergeCell ref="AF165:AJ165"/>
    <mergeCell ref="AK165:AO165"/>
    <mergeCell ref="AP165:AT165"/>
    <mergeCell ref="AU171:AY171"/>
    <mergeCell ref="AZ171:BC171"/>
    <mergeCell ref="BD171:BH171"/>
    <mergeCell ref="BI171:BM171"/>
    <mergeCell ref="BN171:BQ171"/>
    <mergeCell ref="A172:B172"/>
    <mergeCell ref="A171:B171"/>
    <mergeCell ref="C171:Z171"/>
    <mergeCell ref="AA171:AE171"/>
    <mergeCell ref="AF171:AJ171"/>
    <mergeCell ref="AK171:AO171"/>
    <mergeCell ref="AP171:AT171"/>
    <mergeCell ref="C170:BQ170"/>
    <mergeCell ref="AU169:AY169"/>
    <mergeCell ref="AZ169:BC169"/>
    <mergeCell ref="BD169:BH169"/>
    <mergeCell ref="BI169:BM169"/>
    <mergeCell ref="BN169:BQ169"/>
    <mergeCell ref="A170:B170"/>
    <mergeCell ref="A169:B169"/>
    <mergeCell ref="C169:Z169"/>
    <mergeCell ref="AA169:AE169"/>
    <mergeCell ref="AF169:AJ169"/>
    <mergeCell ref="AK169:AO169"/>
    <mergeCell ref="AP169:AT169"/>
    <mergeCell ref="C150:BQ150"/>
    <mergeCell ref="C152:BQ152"/>
    <mergeCell ref="C154:BQ154"/>
    <mergeCell ref="C156:BQ156"/>
    <mergeCell ref="C158:BQ158"/>
    <mergeCell ref="C176:BQ176"/>
    <mergeCell ref="AU175:AY175"/>
    <mergeCell ref="AZ175:BC175"/>
    <mergeCell ref="BD175:BH175"/>
    <mergeCell ref="BI175:BM175"/>
    <mergeCell ref="BN175:BQ175"/>
    <mergeCell ref="A176:B176"/>
    <mergeCell ref="A175:B175"/>
    <mergeCell ref="C175:Z175"/>
    <mergeCell ref="AA175:AE175"/>
    <mergeCell ref="AF175:AJ175"/>
    <mergeCell ref="AK175:AO175"/>
    <mergeCell ref="AP175:AT175"/>
    <mergeCell ref="C174:BQ174"/>
    <mergeCell ref="AU173:AY173"/>
    <mergeCell ref="AZ173:BC173"/>
    <mergeCell ref="BD173:BH173"/>
    <mergeCell ref="BI173:BM173"/>
    <mergeCell ref="BN173:BQ173"/>
    <mergeCell ref="A174:B174"/>
    <mergeCell ref="A173:B173"/>
    <mergeCell ref="C173:Z173"/>
    <mergeCell ref="AA173:AE173"/>
    <mergeCell ref="AF173:AJ173"/>
    <mergeCell ref="AK173:AO173"/>
    <mergeCell ref="AP173:AT173"/>
    <mergeCell ref="C172:BQ172"/>
    <mergeCell ref="BI180:BM180"/>
    <mergeCell ref="BN180:BQ180"/>
    <mergeCell ref="A181:B181"/>
    <mergeCell ref="BN179:BQ179"/>
    <mergeCell ref="A180:B180"/>
    <mergeCell ref="C180:Z180"/>
    <mergeCell ref="AA180:AE180"/>
    <mergeCell ref="AF180:AJ180"/>
    <mergeCell ref="AK180:AO180"/>
    <mergeCell ref="AP180:AT180"/>
    <mergeCell ref="AU180:AY180"/>
    <mergeCell ref="AZ180:BC180"/>
    <mergeCell ref="BD180:BH180"/>
    <mergeCell ref="AK179:AO179"/>
    <mergeCell ref="AP179:AT179"/>
    <mergeCell ref="AU179:AY179"/>
    <mergeCell ref="AZ179:BC179"/>
    <mergeCell ref="BD179:BH179"/>
    <mergeCell ref="BI179:BM179"/>
    <mergeCell ref="A185:B185"/>
    <mergeCell ref="AP184:AT184"/>
    <mergeCell ref="AU184:AY184"/>
    <mergeCell ref="AZ184:BC184"/>
    <mergeCell ref="BD184:BH184"/>
    <mergeCell ref="BI184:BM184"/>
    <mergeCell ref="BN184:BQ184"/>
    <mergeCell ref="A184:B184"/>
    <mergeCell ref="C184:Z184"/>
    <mergeCell ref="AA184:AE184"/>
    <mergeCell ref="AF184:AJ184"/>
    <mergeCell ref="AK184:AO184"/>
    <mergeCell ref="AZ182:BC182"/>
    <mergeCell ref="BD182:BH182"/>
    <mergeCell ref="BI182:BM182"/>
    <mergeCell ref="BN182:BQ182"/>
    <mergeCell ref="A183:B183"/>
    <mergeCell ref="A182:B182"/>
    <mergeCell ref="C182:Z182"/>
    <mergeCell ref="AA182:AE182"/>
    <mergeCell ref="AF182:AJ182"/>
    <mergeCell ref="AK182:AO182"/>
    <mergeCell ref="AP182:AT182"/>
    <mergeCell ref="AU182:AY182"/>
    <mergeCell ref="A189:B189"/>
    <mergeCell ref="AP188:AT188"/>
    <mergeCell ref="AU188:AY188"/>
    <mergeCell ref="AZ188:BC188"/>
    <mergeCell ref="BD188:BH188"/>
    <mergeCell ref="BI188:BM188"/>
    <mergeCell ref="BN188:BQ188"/>
    <mergeCell ref="A188:B188"/>
    <mergeCell ref="C188:Z188"/>
    <mergeCell ref="AA188:AE188"/>
    <mergeCell ref="AF188:AJ188"/>
    <mergeCell ref="AK188:AO188"/>
    <mergeCell ref="A187:B187"/>
    <mergeCell ref="AP186:AT186"/>
    <mergeCell ref="AU186:AY186"/>
    <mergeCell ref="AZ186:BC186"/>
    <mergeCell ref="BD186:BH186"/>
    <mergeCell ref="BI186:BM186"/>
    <mergeCell ref="BN186:BQ186"/>
    <mergeCell ref="A186:B186"/>
    <mergeCell ref="C186:Z186"/>
    <mergeCell ref="AA186:AE186"/>
    <mergeCell ref="AF186:AJ186"/>
    <mergeCell ref="AK186:AO186"/>
    <mergeCell ref="A193:B193"/>
    <mergeCell ref="C193:BQ193"/>
    <mergeCell ref="AP192:AT192"/>
    <mergeCell ref="AU192:AY192"/>
    <mergeCell ref="AZ192:BC192"/>
    <mergeCell ref="BD192:BH192"/>
    <mergeCell ref="BI192:BM192"/>
    <mergeCell ref="BN192:BQ192"/>
    <mergeCell ref="A192:B192"/>
    <mergeCell ref="C192:Z192"/>
    <mergeCell ref="AA192:AE192"/>
    <mergeCell ref="AF192:AJ192"/>
    <mergeCell ref="AK192:AO192"/>
    <mergeCell ref="A191:B191"/>
    <mergeCell ref="C191:BQ191"/>
    <mergeCell ref="AP190:AT190"/>
    <mergeCell ref="AU190:AY190"/>
    <mergeCell ref="AZ190:BC190"/>
    <mergeCell ref="BD190:BH190"/>
    <mergeCell ref="BI190:BM190"/>
    <mergeCell ref="BN190:BQ190"/>
    <mergeCell ref="A190:B190"/>
    <mergeCell ref="C190:Z190"/>
    <mergeCell ref="AA190:AE190"/>
    <mergeCell ref="AF190:AJ190"/>
    <mergeCell ref="AK190:AO190"/>
    <mergeCell ref="A197:B197"/>
    <mergeCell ref="C197:BQ197"/>
    <mergeCell ref="AP196:AT196"/>
    <mergeCell ref="AU196:AY196"/>
    <mergeCell ref="AZ196:BC196"/>
    <mergeCell ref="BD196:BH196"/>
    <mergeCell ref="BI196:BM196"/>
    <mergeCell ref="BN196:BQ196"/>
    <mergeCell ref="A196:B196"/>
    <mergeCell ref="C196:Z196"/>
    <mergeCell ref="AA196:AE196"/>
    <mergeCell ref="AF196:AJ196"/>
    <mergeCell ref="AK196:AO196"/>
    <mergeCell ref="A195:B195"/>
    <mergeCell ref="C195:BQ195"/>
    <mergeCell ref="AP194:AT194"/>
    <mergeCell ref="AU194:AY194"/>
    <mergeCell ref="AZ194:BC194"/>
    <mergeCell ref="BD194:BH194"/>
    <mergeCell ref="BI194:BM194"/>
    <mergeCell ref="BN194:BQ194"/>
    <mergeCell ref="A194:B194"/>
    <mergeCell ref="C194:Z194"/>
    <mergeCell ref="AA194:AE194"/>
    <mergeCell ref="AF194:AJ194"/>
    <mergeCell ref="AK194:AO194"/>
    <mergeCell ref="A201:B201"/>
    <mergeCell ref="C201:BQ201"/>
    <mergeCell ref="AP200:AT200"/>
    <mergeCell ref="AU200:AY200"/>
    <mergeCell ref="AZ200:BC200"/>
    <mergeCell ref="BD200:BH200"/>
    <mergeCell ref="BI200:BM200"/>
    <mergeCell ref="BN200:BQ200"/>
    <mergeCell ref="A200:B200"/>
    <mergeCell ref="C200:Z200"/>
    <mergeCell ref="AA200:AE200"/>
    <mergeCell ref="AF200:AJ200"/>
    <mergeCell ref="AK200:AO200"/>
    <mergeCell ref="A199:B199"/>
    <mergeCell ref="C199:BQ199"/>
    <mergeCell ref="AP198:AT198"/>
    <mergeCell ref="AU198:AY198"/>
    <mergeCell ref="AZ198:BC198"/>
    <mergeCell ref="BD198:BH198"/>
    <mergeCell ref="BI198:BM198"/>
    <mergeCell ref="BN198:BQ198"/>
    <mergeCell ref="A198:B198"/>
    <mergeCell ref="C198:Z198"/>
    <mergeCell ref="AA198:AE198"/>
    <mergeCell ref="AF198:AJ198"/>
    <mergeCell ref="AK198:AO198"/>
    <mergeCell ref="A205:B205"/>
    <mergeCell ref="C205:BQ205"/>
    <mergeCell ref="AP204:AT204"/>
    <mergeCell ref="AU204:AY204"/>
    <mergeCell ref="AZ204:BC204"/>
    <mergeCell ref="BD204:BH204"/>
    <mergeCell ref="BI204:BM204"/>
    <mergeCell ref="BN204:BQ204"/>
    <mergeCell ref="A204:B204"/>
    <mergeCell ref="C204:Z204"/>
    <mergeCell ref="AA204:AE204"/>
    <mergeCell ref="AF204:AJ204"/>
    <mergeCell ref="AK204:AO204"/>
    <mergeCell ref="A203:B203"/>
    <mergeCell ref="C203:BQ203"/>
    <mergeCell ref="AP202:AT202"/>
    <mergeCell ref="AU202:AY202"/>
    <mergeCell ref="AZ202:BC202"/>
    <mergeCell ref="BD202:BH202"/>
    <mergeCell ref="BI202:BM202"/>
    <mergeCell ref="BN202:BQ202"/>
    <mergeCell ref="A202:B202"/>
    <mergeCell ref="C202:Z202"/>
    <mergeCell ref="AA202:AE202"/>
    <mergeCell ref="AF202:AJ202"/>
    <mergeCell ref="AK202:AO202"/>
    <mergeCell ref="A209:B209"/>
    <mergeCell ref="C209:BQ209"/>
    <mergeCell ref="AP208:AT208"/>
    <mergeCell ref="AU208:AY208"/>
    <mergeCell ref="AZ208:BC208"/>
    <mergeCell ref="BD208:BH208"/>
    <mergeCell ref="BI208:BM208"/>
    <mergeCell ref="BN208:BQ208"/>
    <mergeCell ref="A208:B208"/>
    <mergeCell ref="C208:Z208"/>
    <mergeCell ref="AA208:AE208"/>
    <mergeCell ref="AF208:AJ208"/>
    <mergeCell ref="AK208:AO208"/>
    <mergeCell ref="A207:B207"/>
    <mergeCell ref="C207:BQ207"/>
    <mergeCell ref="AP206:AT206"/>
    <mergeCell ref="AU206:AY206"/>
    <mergeCell ref="AZ206:BC206"/>
    <mergeCell ref="BD206:BH206"/>
    <mergeCell ref="BI206:BM206"/>
    <mergeCell ref="BN206:BQ206"/>
    <mergeCell ref="A206:B206"/>
    <mergeCell ref="C206:Z206"/>
    <mergeCell ref="AA206:AE206"/>
    <mergeCell ref="AF206:AJ206"/>
    <mergeCell ref="AK206:AO206"/>
    <mergeCell ref="AP212:AT212"/>
    <mergeCell ref="AU212:AY212"/>
    <mergeCell ref="AZ212:BC212"/>
    <mergeCell ref="BD212:BH212"/>
    <mergeCell ref="BI212:BM212"/>
    <mergeCell ref="BN212:BQ212"/>
    <mergeCell ref="A212:B212"/>
    <mergeCell ref="C212:Z212"/>
    <mergeCell ref="AA212:AE212"/>
    <mergeCell ref="AF212:AJ212"/>
    <mergeCell ref="AK212:AO212"/>
    <mergeCell ref="A211:B211"/>
    <mergeCell ref="C211:BQ211"/>
    <mergeCell ref="AP210:AT210"/>
    <mergeCell ref="AU210:AY210"/>
    <mergeCell ref="AZ210:BC210"/>
    <mergeCell ref="BD210:BH210"/>
    <mergeCell ref="BI210:BM210"/>
    <mergeCell ref="BN210:BQ210"/>
    <mergeCell ref="A210:B210"/>
    <mergeCell ref="C210:Z210"/>
    <mergeCell ref="AA210:AE210"/>
    <mergeCell ref="AF210:AJ210"/>
    <mergeCell ref="AK210:AO210"/>
    <mergeCell ref="C216:BQ216"/>
    <mergeCell ref="AU215:AY215"/>
    <mergeCell ref="AZ215:BC215"/>
    <mergeCell ref="BD215:BH215"/>
    <mergeCell ref="BI215:BM215"/>
    <mergeCell ref="BN215:BQ215"/>
    <mergeCell ref="A216:B216"/>
    <mergeCell ref="A215:B215"/>
    <mergeCell ref="C215:Z215"/>
    <mergeCell ref="AA215:AE215"/>
    <mergeCell ref="AF215:AJ215"/>
    <mergeCell ref="AK215:AO215"/>
    <mergeCell ref="AP215:AT215"/>
    <mergeCell ref="C214:BQ214"/>
    <mergeCell ref="AU213:AY213"/>
    <mergeCell ref="AZ213:BC213"/>
    <mergeCell ref="BD213:BH213"/>
    <mergeCell ref="BI213:BM213"/>
    <mergeCell ref="BN213:BQ213"/>
    <mergeCell ref="A214:B214"/>
    <mergeCell ref="A213:B213"/>
    <mergeCell ref="C213:Z213"/>
    <mergeCell ref="AA213:AE213"/>
    <mergeCell ref="AF213:AJ213"/>
    <mergeCell ref="AK213:AO213"/>
    <mergeCell ref="AP213:AT213"/>
    <mergeCell ref="C220:BQ220"/>
    <mergeCell ref="AU219:AY219"/>
    <mergeCell ref="AZ219:BC219"/>
    <mergeCell ref="BD219:BH219"/>
    <mergeCell ref="BI219:BM219"/>
    <mergeCell ref="BN219:BQ219"/>
    <mergeCell ref="A220:B220"/>
    <mergeCell ref="A219:B219"/>
    <mergeCell ref="C219:Z219"/>
    <mergeCell ref="AA219:AE219"/>
    <mergeCell ref="AF219:AJ219"/>
    <mergeCell ref="AK219:AO219"/>
    <mergeCell ref="AP219:AT219"/>
    <mergeCell ref="C218:BQ218"/>
    <mergeCell ref="AU217:AY217"/>
    <mergeCell ref="AZ217:BC217"/>
    <mergeCell ref="BD217:BH217"/>
    <mergeCell ref="BI217:BM217"/>
    <mergeCell ref="BN217:BQ217"/>
    <mergeCell ref="A218:B218"/>
    <mergeCell ref="A217:B217"/>
    <mergeCell ref="C217:Z217"/>
    <mergeCell ref="AA217:AE217"/>
    <mergeCell ref="AF217:AJ217"/>
    <mergeCell ref="AK217:AO217"/>
    <mergeCell ref="AP217:AT217"/>
    <mergeCell ref="C224:BQ224"/>
    <mergeCell ref="AU223:AY223"/>
    <mergeCell ref="AZ223:BC223"/>
    <mergeCell ref="BD223:BH223"/>
    <mergeCell ref="BI223:BM223"/>
    <mergeCell ref="BN223:BQ223"/>
    <mergeCell ref="A224:B224"/>
    <mergeCell ref="A223:B223"/>
    <mergeCell ref="C223:Z223"/>
    <mergeCell ref="AA223:AE223"/>
    <mergeCell ref="AF223:AJ223"/>
    <mergeCell ref="AK223:AO223"/>
    <mergeCell ref="AP223:AT223"/>
    <mergeCell ref="C222:BQ222"/>
    <mergeCell ref="AU221:AY221"/>
    <mergeCell ref="AZ221:BC221"/>
    <mergeCell ref="BD221:BH221"/>
    <mergeCell ref="BI221:BM221"/>
    <mergeCell ref="BN221:BQ221"/>
    <mergeCell ref="A222:B222"/>
    <mergeCell ref="A221:B221"/>
    <mergeCell ref="C221:Z221"/>
    <mergeCell ref="AA221:AE221"/>
    <mergeCell ref="AF221:AJ221"/>
    <mergeCell ref="AK221:AO221"/>
    <mergeCell ref="AP221:AT221"/>
    <mergeCell ref="C228:BQ228"/>
    <mergeCell ref="AU227:AY227"/>
    <mergeCell ref="AZ227:BC227"/>
    <mergeCell ref="BD227:BH227"/>
    <mergeCell ref="BI227:BM227"/>
    <mergeCell ref="BN227:BQ227"/>
    <mergeCell ref="A228:B228"/>
    <mergeCell ref="A227:B227"/>
    <mergeCell ref="C227:Z227"/>
    <mergeCell ref="AA227:AE227"/>
    <mergeCell ref="AF227:AJ227"/>
    <mergeCell ref="AK227:AO227"/>
    <mergeCell ref="AP227:AT227"/>
    <mergeCell ref="C226:BQ226"/>
    <mergeCell ref="AU225:AY225"/>
    <mergeCell ref="AZ225:BC225"/>
    <mergeCell ref="BD225:BH225"/>
    <mergeCell ref="BI225:BM225"/>
    <mergeCell ref="BN225:BQ225"/>
    <mergeCell ref="A226:B226"/>
    <mergeCell ref="A225:B225"/>
    <mergeCell ref="C225:Z225"/>
    <mergeCell ref="AA225:AE225"/>
    <mergeCell ref="AF225:AJ225"/>
    <mergeCell ref="AK225:AO225"/>
    <mergeCell ref="AP225:AT225"/>
    <mergeCell ref="C232:BQ232"/>
    <mergeCell ref="AU231:AY231"/>
    <mergeCell ref="AZ231:BC231"/>
    <mergeCell ref="BD231:BH231"/>
    <mergeCell ref="BI231:BM231"/>
    <mergeCell ref="BN231:BQ231"/>
    <mergeCell ref="A232:B232"/>
    <mergeCell ref="A231:B231"/>
    <mergeCell ref="C231:Z231"/>
    <mergeCell ref="AA231:AE231"/>
    <mergeCell ref="AF231:AJ231"/>
    <mergeCell ref="AK231:AO231"/>
    <mergeCell ref="AP231:AT231"/>
    <mergeCell ref="C230:BQ230"/>
    <mergeCell ref="AU229:AY229"/>
    <mergeCell ref="AZ229:BC229"/>
    <mergeCell ref="BD229:BH229"/>
    <mergeCell ref="BI229:BM229"/>
    <mergeCell ref="BN229:BQ229"/>
    <mergeCell ref="A230:B230"/>
    <mergeCell ref="A229:B229"/>
    <mergeCell ref="C229:Z229"/>
    <mergeCell ref="AA229:AE229"/>
    <mergeCell ref="AF229:AJ229"/>
    <mergeCell ref="AK229:AO229"/>
    <mergeCell ref="AP229:AT229"/>
    <mergeCell ref="C236:BQ236"/>
    <mergeCell ref="AU235:AY235"/>
    <mergeCell ref="AZ235:BC235"/>
    <mergeCell ref="BD235:BH235"/>
    <mergeCell ref="BI235:BM235"/>
    <mergeCell ref="BN235:BQ235"/>
    <mergeCell ref="A236:B236"/>
    <mergeCell ref="A235:B235"/>
    <mergeCell ref="C235:Z235"/>
    <mergeCell ref="AA235:AE235"/>
    <mergeCell ref="AF235:AJ235"/>
    <mergeCell ref="AK235:AO235"/>
    <mergeCell ref="AP235:AT235"/>
    <mergeCell ref="C234:BQ234"/>
    <mergeCell ref="AU233:AY233"/>
    <mergeCell ref="AZ233:BC233"/>
    <mergeCell ref="BD233:BH233"/>
    <mergeCell ref="BI233:BM233"/>
    <mergeCell ref="BN233:BQ233"/>
    <mergeCell ref="A234:B234"/>
    <mergeCell ref="A233:B233"/>
    <mergeCell ref="C233:Z233"/>
    <mergeCell ref="AA233:AE233"/>
    <mergeCell ref="AF233:AJ233"/>
    <mergeCell ref="AK233:AO233"/>
    <mergeCell ref="AP233:AT233"/>
    <mergeCell ref="C240:BQ240"/>
    <mergeCell ref="AU239:AY239"/>
    <mergeCell ref="AZ239:BC239"/>
    <mergeCell ref="BD239:BH239"/>
    <mergeCell ref="BI239:BM239"/>
    <mergeCell ref="BN239:BQ239"/>
    <mergeCell ref="A240:B240"/>
    <mergeCell ref="A239:B239"/>
    <mergeCell ref="C239:Z239"/>
    <mergeCell ref="AA239:AE239"/>
    <mergeCell ref="AF239:AJ239"/>
    <mergeCell ref="AK239:AO239"/>
    <mergeCell ref="AP239:AT239"/>
    <mergeCell ref="C238:BQ238"/>
    <mergeCell ref="AU237:AY237"/>
    <mergeCell ref="AZ237:BC237"/>
    <mergeCell ref="BD237:BH237"/>
    <mergeCell ref="BI237:BM237"/>
    <mergeCell ref="BN237:BQ237"/>
    <mergeCell ref="A238:B238"/>
    <mergeCell ref="A237:B237"/>
    <mergeCell ref="C237:Z237"/>
    <mergeCell ref="AA237:AE237"/>
    <mergeCell ref="AF237:AJ237"/>
    <mergeCell ref="AK237:AO237"/>
    <mergeCell ref="AP237:AT237"/>
    <mergeCell ref="A243:B243"/>
    <mergeCell ref="C243:BQ243"/>
    <mergeCell ref="AP242:AT242"/>
    <mergeCell ref="AU242:AY242"/>
    <mergeCell ref="AZ242:BC242"/>
    <mergeCell ref="BD242:BH242"/>
    <mergeCell ref="BI242:BM242"/>
    <mergeCell ref="BN242:BQ242"/>
    <mergeCell ref="AU241:AY241"/>
    <mergeCell ref="AZ241:BC241"/>
    <mergeCell ref="BD241:BH241"/>
    <mergeCell ref="BI241:BM241"/>
    <mergeCell ref="BN241:BQ241"/>
    <mergeCell ref="A242:B242"/>
    <mergeCell ref="C242:Z242"/>
    <mergeCell ref="AA242:AE242"/>
    <mergeCell ref="AF242:AJ242"/>
    <mergeCell ref="AK242:AO242"/>
    <mergeCell ref="A241:B241"/>
    <mergeCell ref="C241:Z241"/>
    <mergeCell ref="AA241:AE241"/>
    <mergeCell ref="AF241:AJ241"/>
    <mergeCell ref="AK241:AO241"/>
    <mergeCell ref="AP241:AT241"/>
    <mergeCell ref="A247:B247"/>
    <mergeCell ref="C247:BQ247"/>
    <mergeCell ref="AP246:AT246"/>
    <mergeCell ref="AU246:AY246"/>
    <mergeCell ref="AZ246:BC246"/>
    <mergeCell ref="BD246:BH246"/>
    <mergeCell ref="BI246:BM246"/>
    <mergeCell ref="BN246:BQ246"/>
    <mergeCell ref="A246:B246"/>
    <mergeCell ref="C246:Z246"/>
    <mergeCell ref="AA246:AE246"/>
    <mergeCell ref="AF246:AJ246"/>
    <mergeCell ref="AK246:AO246"/>
    <mergeCell ref="A245:B245"/>
    <mergeCell ref="C245:BQ245"/>
    <mergeCell ref="AP244:AT244"/>
    <mergeCell ref="AU244:AY244"/>
    <mergeCell ref="AZ244:BC244"/>
    <mergeCell ref="BD244:BH244"/>
    <mergeCell ref="BI244:BM244"/>
    <mergeCell ref="BN244:BQ244"/>
    <mergeCell ref="A244:B244"/>
    <mergeCell ref="C244:Z244"/>
    <mergeCell ref="AA244:AE244"/>
    <mergeCell ref="AF244:AJ244"/>
    <mergeCell ref="AK244:AO244"/>
    <mergeCell ref="A251:B251"/>
    <mergeCell ref="C251:BQ251"/>
    <mergeCell ref="AP250:AT250"/>
    <mergeCell ref="AU250:AY250"/>
    <mergeCell ref="AZ250:BC250"/>
    <mergeCell ref="BD250:BH250"/>
    <mergeCell ref="BI250:BM250"/>
    <mergeCell ref="BN250:BQ250"/>
    <mergeCell ref="A250:B250"/>
    <mergeCell ref="C250:Z250"/>
    <mergeCell ref="AA250:AE250"/>
    <mergeCell ref="AF250:AJ250"/>
    <mergeCell ref="AK250:AO250"/>
    <mergeCell ref="A249:B249"/>
    <mergeCell ref="C249:BQ249"/>
    <mergeCell ref="AP248:AT248"/>
    <mergeCell ref="AU248:AY248"/>
    <mergeCell ref="AZ248:BC248"/>
    <mergeCell ref="BD248:BH248"/>
    <mergeCell ref="BI248:BM248"/>
    <mergeCell ref="BN248:BQ248"/>
    <mergeCell ref="A248:B248"/>
    <mergeCell ref="C248:Z248"/>
    <mergeCell ref="AA248:AE248"/>
    <mergeCell ref="AF248:AJ248"/>
    <mergeCell ref="AK248:AO248"/>
    <mergeCell ref="A255:B255"/>
    <mergeCell ref="C255:BQ255"/>
    <mergeCell ref="AP254:AT254"/>
    <mergeCell ref="AU254:AY254"/>
    <mergeCell ref="AZ254:BC254"/>
    <mergeCell ref="BD254:BH254"/>
    <mergeCell ref="BI254:BM254"/>
    <mergeCell ref="BN254:BQ254"/>
    <mergeCell ref="A254:B254"/>
    <mergeCell ref="C254:Z254"/>
    <mergeCell ref="AA254:AE254"/>
    <mergeCell ref="AF254:AJ254"/>
    <mergeCell ref="AK254:AO254"/>
    <mergeCell ref="A253:B253"/>
    <mergeCell ref="C253:BQ253"/>
    <mergeCell ref="AP252:AT252"/>
    <mergeCell ref="AU252:AY252"/>
    <mergeCell ref="AZ252:BC252"/>
    <mergeCell ref="BD252:BH252"/>
    <mergeCell ref="BI252:BM252"/>
    <mergeCell ref="BN252:BQ252"/>
    <mergeCell ref="A252:B252"/>
    <mergeCell ref="C252:Z252"/>
    <mergeCell ref="AA252:AE252"/>
    <mergeCell ref="AF252:AJ252"/>
    <mergeCell ref="AK252:AO252"/>
    <mergeCell ref="A259:B259"/>
    <mergeCell ref="C259:BQ259"/>
    <mergeCell ref="AP258:AT258"/>
    <mergeCell ref="AU258:AY258"/>
    <mergeCell ref="AZ258:BC258"/>
    <mergeCell ref="BD258:BH258"/>
    <mergeCell ref="BI258:BM258"/>
    <mergeCell ref="BN258:BQ258"/>
    <mergeCell ref="A258:B258"/>
    <mergeCell ref="C258:Z258"/>
    <mergeCell ref="AA258:AE258"/>
    <mergeCell ref="AF258:AJ258"/>
    <mergeCell ref="AK258:AO258"/>
    <mergeCell ref="A257:B257"/>
    <mergeCell ref="C257:BQ257"/>
    <mergeCell ref="AP256:AT256"/>
    <mergeCell ref="AU256:AY256"/>
    <mergeCell ref="AZ256:BC256"/>
    <mergeCell ref="BD256:BH256"/>
    <mergeCell ref="BI256:BM256"/>
    <mergeCell ref="BN256:BQ256"/>
    <mergeCell ref="A256:B256"/>
    <mergeCell ref="C256:Z256"/>
    <mergeCell ref="AA256:AE256"/>
    <mergeCell ref="AF256:AJ256"/>
    <mergeCell ref="AK256:AO256"/>
    <mergeCell ref="AP262:AT262"/>
    <mergeCell ref="AU262:AY262"/>
    <mergeCell ref="AZ262:BC262"/>
    <mergeCell ref="BD262:BH262"/>
    <mergeCell ref="BI262:BM262"/>
    <mergeCell ref="BN262:BQ262"/>
    <mergeCell ref="A262:B262"/>
    <mergeCell ref="C262:Z262"/>
    <mergeCell ref="AA262:AE262"/>
    <mergeCell ref="AF262:AJ262"/>
    <mergeCell ref="AK262:AO262"/>
    <mergeCell ref="A261:B261"/>
    <mergeCell ref="C261:BQ261"/>
    <mergeCell ref="AP260:AT260"/>
    <mergeCell ref="AU260:AY260"/>
    <mergeCell ref="AZ260:BC260"/>
    <mergeCell ref="BD260:BH260"/>
    <mergeCell ref="BI260:BM260"/>
    <mergeCell ref="BN260:BQ260"/>
    <mergeCell ref="A260:B260"/>
    <mergeCell ref="C260:Z260"/>
    <mergeCell ref="AA260:AE260"/>
    <mergeCell ref="AF260:AJ260"/>
    <mergeCell ref="AK260:AO260"/>
    <mergeCell ref="C266:BQ266"/>
    <mergeCell ref="AU265:AY265"/>
    <mergeCell ref="AZ265:BC265"/>
    <mergeCell ref="BD265:BH265"/>
    <mergeCell ref="BI265:BM265"/>
    <mergeCell ref="BN265:BQ265"/>
    <mergeCell ref="A266:B266"/>
    <mergeCell ref="A265:B265"/>
    <mergeCell ref="C265:Z265"/>
    <mergeCell ref="AA265:AE265"/>
    <mergeCell ref="AF265:AJ265"/>
    <mergeCell ref="AK265:AO265"/>
    <mergeCell ref="AP265:AT265"/>
    <mergeCell ref="C264:BQ264"/>
    <mergeCell ref="AU263:AY263"/>
    <mergeCell ref="AZ263:BC263"/>
    <mergeCell ref="BD263:BH263"/>
    <mergeCell ref="BI263:BM263"/>
    <mergeCell ref="BN263:BQ263"/>
    <mergeCell ref="A264:B264"/>
    <mergeCell ref="A263:B263"/>
    <mergeCell ref="C263:Z263"/>
    <mergeCell ref="AA263:AE263"/>
    <mergeCell ref="AF263:AJ263"/>
    <mergeCell ref="AK263:AO263"/>
    <mergeCell ref="AP263:AT263"/>
    <mergeCell ref="A269:B269"/>
    <mergeCell ref="C269:BQ269"/>
    <mergeCell ref="AP268:AT268"/>
    <mergeCell ref="AU268:AY268"/>
    <mergeCell ref="AZ268:BC268"/>
    <mergeCell ref="BD268:BH268"/>
    <mergeCell ref="BI268:BM268"/>
    <mergeCell ref="BN268:BQ268"/>
    <mergeCell ref="AU267:AY267"/>
    <mergeCell ref="AZ267:BC267"/>
    <mergeCell ref="BD267:BH267"/>
    <mergeCell ref="BI267:BM267"/>
    <mergeCell ref="BN267:BQ267"/>
    <mergeCell ref="A268:B268"/>
    <mergeCell ref="C268:Z268"/>
    <mergeCell ref="AA268:AE268"/>
    <mergeCell ref="AF268:AJ268"/>
    <mergeCell ref="AK268:AO268"/>
    <mergeCell ref="A267:B267"/>
    <mergeCell ref="C267:Z267"/>
    <mergeCell ref="AA267:AE267"/>
    <mergeCell ref="AF267:AJ267"/>
    <mergeCell ref="AK267:AO267"/>
    <mergeCell ref="AP267:AT267"/>
    <mergeCell ref="A273:B273"/>
    <mergeCell ref="C273:BQ273"/>
    <mergeCell ref="AP272:AT272"/>
    <mergeCell ref="AU272:AY272"/>
    <mergeCell ref="AZ272:BC272"/>
    <mergeCell ref="BD272:BH272"/>
    <mergeCell ref="BI272:BM272"/>
    <mergeCell ref="BN272:BQ272"/>
    <mergeCell ref="A272:B272"/>
    <mergeCell ref="C272:Z272"/>
    <mergeCell ref="AA272:AE272"/>
    <mergeCell ref="AF272:AJ272"/>
    <mergeCell ref="AK272:AO272"/>
    <mergeCell ref="A271:B271"/>
    <mergeCell ref="C271:BQ271"/>
    <mergeCell ref="AP270:AT270"/>
    <mergeCell ref="AU270:AY270"/>
    <mergeCell ref="AZ270:BC270"/>
    <mergeCell ref="BD270:BH270"/>
    <mergeCell ref="BI270:BM270"/>
    <mergeCell ref="BN270:BQ270"/>
    <mergeCell ref="A270:B270"/>
    <mergeCell ref="C270:Z270"/>
    <mergeCell ref="AA270:AE270"/>
    <mergeCell ref="AF270:AJ270"/>
    <mergeCell ref="AK270:AO270"/>
    <mergeCell ref="A277:B277"/>
    <mergeCell ref="C277:BQ277"/>
    <mergeCell ref="AP276:AT276"/>
    <mergeCell ref="AU276:AY276"/>
    <mergeCell ref="AZ276:BC276"/>
    <mergeCell ref="BD276:BH276"/>
    <mergeCell ref="BI276:BM276"/>
    <mergeCell ref="BN276:BQ276"/>
    <mergeCell ref="A276:B276"/>
    <mergeCell ref="C276:Z276"/>
    <mergeCell ref="AA276:AE276"/>
    <mergeCell ref="AF276:AJ276"/>
    <mergeCell ref="AK276:AO276"/>
    <mergeCell ref="A275:B275"/>
    <mergeCell ref="C275:BQ275"/>
    <mergeCell ref="AP274:AT274"/>
    <mergeCell ref="AU274:AY274"/>
    <mergeCell ref="AZ274:BC274"/>
    <mergeCell ref="BD274:BH274"/>
    <mergeCell ref="BI274:BM274"/>
    <mergeCell ref="BN274:BQ274"/>
    <mergeCell ref="A274:B274"/>
    <mergeCell ref="C274:Z274"/>
    <mergeCell ref="AA274:AE274"/>
    <mergeCell ref="AF274:AJ274"/>
    <mergeCell ref="AK274:AO274"/>
    <mergeCell ref="A281:B281"/>
    <mergeCell ref="C281:BQ281"/>
    <mergeCell ref="AP280:AT280"/>
    <mergeCell ref="AU280:AY280"/>
    <mergeCell ref="AZ280:BC280"/>
    <mergeCell ref="BD280:BH280"/>
    <mergeCell ref="BI280:BM280"/>
    <mergeCell ref="BN280:BQ280"/>
    <mergeCell ref="A280:B280"/>
    <mergeCell ref="C280:Z280"/>
    <mergeCell ref="AA280:AE280"/>
    <mergeCell ref="AF280:AJ280"/>
    <mergeCell ref="AK280:AO280"/>
    <mergeCell ref="A279:B279"/>
    <mergeCell ref="C279:BQ279"/>
    <mergeCell ref="AP278:AT278"/>
    <mergeCell ref="AU278:AY278"/>
    <mergeCell ref="AZ278:BC278"/>
    <mergeCell ref="BD278:BH278"/>
    <mergeCell ref="BI278:BM278"/>
    <mergeCell ref="BN278:BQ278"/>
    <mergeCell ref="A278:B278"/>
    <mergeCell ref="C278:Z278"/>
    <mergeCell ref="AA278:AE278"/>
    <mergeCell ref="AF278:AJ278"/>
    <mergeCell ref="AK278:AO278"/>
    <mergeCell ref="AU284:AY284"/>
    <mergeCell ref="AZ284:BC284"/>
    <mergeCell ref="BD284:BH284"/>
    <mergeCell ref="BI284:BM284"/>
    <mergeCell ref="BN284:BQ284"/>
    <mergeCell ref="A284:B284"/>
    <mergeCell ref="C284:Z284"/>
    <mergeCell ref="AA284:AE284"/>
    <mergeCell ref="AF284:AJ284"/>
    <mergeCell ref="AK284:AO284"/>
    <mergeCell ref="A283:B283"/>
    <mergeCell ref="C283:BQ283"/>
    <mergeCell ref="AP282:AT282"/>
    <mergeCell ref="AU282:AY282"/>
    <mergeCell ref="AZ282:BC282"/>
    <mergeCell ref="BD282:BH282"/>
    <mergeCell ref="BI282:BM282"/>
    <mergeCell ref="BN282:BQ282"/>
    <mergeCell ref="A282:B282"/>
    <mergeCell ref="C282:Z282"/>
    <mergeCell ref="AA282:AE282"/>
    <mergeCell ref="AF282:AJ282"/>
    <mergeCell ref="AK282:AO282"/>
    <mergeCell ref="C181:BQ181"/>
    <mergeCell ref="C183:BQ183"/>
    <mergeCell ref="C185:BQ185"/>
    <mergeCell ref="C187:BQ187"/>
    <mergeCell ref="C189:BQ189"/>
    <mergeCell ref="C288:BQ288"/>
    <mergeCell ref="AU287:AY287"/>
    <mergeCell ref="AZ287:BC287"/>
    <mergeCell ref="BD287:BH287"/>
    <mergeCell ref="BI287:BM287"/>
    <mergeCell ref="BN287:BQ287"/>
    <mergeCell ref="A288:B288"/>
    <mergeCell ref="A287:B287"/>
    <mergeCell ref="C287:Z287"/>
    <mergeCell ref="AA287:AE287"/>
    <mergeCell ref="AF287:AJ287"/>
    <mergeCell ref="AK287:AO287"/>
    <mergeCell ref="AP287:AT287"/>
    <mergeCell ref="C286:BQ286"/>
    <mergeCell ref="AU285:AY285"/>
    <mergeCell ref="AZ285:BC285"/>
    <mergeCell ref="BD285:BH285"/>
    <mergeCell ref="BI285:BM285"/>
    <mergeCell ref="BN285:BQ285"/>
    <mergeCell ref="A286:B286"/>
    <mergeCell ref="A285:B285"/>
    <mergeCell ref="C285:Z285"/>
    <mergeCell ref="AA285:AE285"/>
    <mergeCell ref="AF285:AJ285"/>
    <mergeCell ref="AK285:AO285"/>
    <mergeCell ref="AP285:AT285"/>
    <mergeCell ref="AP284:AT284"/>
  </mergeCells>
  <phoneticPr fontId="0" type="noConversion"/>
  <conditionalFormatting sqref="C75">
    <cfRule type="cellIs" dxfId="125" priority="127" stopIfTrue="1" operator="equal">
      <formula>$C74</formula>
    </cfRule>
  </conditionalFormatting>
  <conditionalFormatting sqref="A65:B66 A320 A300:B300 A316 A53:B54 A303:B306 A309 A311 A314 A318 A51:B51 A63:B63 A56:B56 A58:B61 A294:B298 A75:B75 A140">
    <cfRule type="cellIs" dxfId="124" priority="128" stopIfTrue="1" operator="equal">
      <formula>0</formula>
    </cfRule>
  </conditionalFormatting>
  <conditionalFormatting sqref="C76">
    <cfRule type="cellIs" dxfId="123" priority="125" stopIfTrue="1" operator="equal">
      <formula>$C75</formula>
    </cfRule>
  </conditionalFormatting>
  <conditionalFormatting sqref="A76:B76">
    <cfRule type="cellIs" dxfId="122" priority="126" stopIfTrue="1" operator="equal">
      <formula>0</formula>
    </cfRule>
  </conditionalFormatting>
  <conditionalFormatting sqref="C77">
    <cfRule type="cellIs" dxfId="121" priority="123" stopIfTrue="1" operator="equal">
      <formula>$C76</formula>
    </cfRule>
  </conditionalFormatting>
  <conditionalFormatting sqref="A77:B77">
    <cfRule type="cellIs" dxfId="120" priority="124" stopIfTrue="1" operator="equal">
      <formula>0</formula>
    </cfRule>
  </conditionalFormatting>
  <conditionalFormatting sqref="C78">
    <cfRule type="cellIs" dxfId="119" priority="121" stopIfTrue="1" operator="equal">
      <formula>$C77</formula>
    </cfRule>
  </conditionalFormatting>
  <conditionalFormatting sqref="A78:B78">
    <cfRule type="cellIs" dxfId="118" priority="122" stopIfTrue="1" operator="equal">
      <formula>0</formula>
    </cfRule>
  </conditionalFormatting>
  <conditionalFormatting sqref="C79">
    <cfRule type="cellIs" dxfId="117" priority="119" stopIfTrue="1" operator="equal">
      <formula>$C78</formula>
    </cfRule>
  </conditionalFormatting>
  <conditionalFormatting sqref="A79:B79">
    <cfRule type="cellIs" dxfId="116" priority="120" stopIfTrue="1" operator="equal">
      <formula>0</formula>
    </cfRule>
  </conditionalFormatting>
  <conditionalFormatting sqref="C80">
    <cfRule type="cellIs" dxfId="115" priority="117" stopIfTrue="1" operator="equal">
      <formula>$C79</formula>
    </cfRule>
  </conditionalFormatting>
  <conditionalFormatting sqref="A80:B80">
    <cfRule type="cellIs" dxfId="114" priority="118" stopIfTrue="1" operator="equal">
      <formula>0</formula>
    </cfRule>
  </conditionalFormatting>
  <conditionalFormatting sqref="C81">
    <cfRule type="cellIs" dxfId="113" priority="115" stopIfTrue="1" operator="equal">
      <formula>$C80</formula>
    </cfRule>
  </conditionalFormatting>
  <conditionalFormatting sqref="A81:B81">
    <cfRule type="cellIs" dxfId="112" priority="116" stopIfTrue="1" operator="equal">
      <formula>0</formula>
    </cfRule>
  </conditionalFormatting>
  <conditionalFormatting sqref="C82">
    <cfRule type="cellIs" dxfId="111" priority="113" stopIfTrue="1" operator="equal">
      <formula>$C81</formula>
    </cfRule>
  </conditionalFormatting>
  <conditionalFormatting sqref="A82:B82">
    <cfRule type="cellIs" dxfId="110" priority="114" stopIfTrue="1" operator="equal">
      <formula>0</formula>
    </cfRule>
  </conditionalFormatting>
  <conditionalFormatting sqref="C83">
    <cfRule type="cellIs" dxfId="109" priority="111" stopIfTrue="1" operator="equal">
      <formula>$C82</formula>
    </cfRule>
  </conditionalFormatting>
  <conditionalFormatting sqref="A83:B83">
    <cfRule type="cellIs" dxfId="108" priority="112" stopIfTrue="1" operator="equal">
      <formula>0</formula>
    </cfRule>
  </conditionalFormatting>
  <conditionalFormatting sqref="C84">
    <cfRule type="cellIs" dxfId="107" priority="109" stopIfTrue="1" operator="equal">
      <formula>$C83</formula>
    </cfRule>
  </conditionalFormatting>
  <conditionalFormatting sqref="A84:B84">
    <cfRule type="cellIs" dxfId="106" priority="110" stopIfTrue="1" operator="equal">
      <formula>0</formula>
    </cfRule>
  </conditionalFormatting>
  <conditionalFormatting sqref="C85">
    <cfRule type="cellIs" dxfId="105" priority="107" stopIfTrue="1" operator="equal">
      <formula>$C84</formula>
    </cfRule>
  </conditionalFormatting>
  <conditionalFormatting sqref="A85:B85">
    <cfRule type="cellIs" dxfId="104" priority="108" stopIfTrue="1" operator="equal">
      <formula>0</formula>
    </cfRule>
  </conditionalFormatting>
  <conditionalFormatting sqref="C86">
    <cfRule type="cellIs" dxfId="103" priority="105" stopIfTrue="1" operator="equal">
      <formula>$C85</formula>
    </cfRule>
  </conditionalFormatting>
  <conditionalFormatting sqref="A86:B86">
    <cfRule type="cellIs" dxfId="102" priority="106" stopIfTrue="1" operator="equal">
      <formula>0</formula>
    </cfRule>
  </conditionalFormatting>
  <conditionalFormatting sqref="C87">
    <cfRule type="cellIs" dxfId="101" priority="103" stopIfTrue="1" operator="equal">
      <formula>$C86</formula>
    </cfRule>
  </conditionalFormatting>
  <conditionalFormatting sqref="A87:B87">
    <cfRule type="cellIs" dxfId="100" priority="104" stopIfTrue="1" operator="equal">
      <formula>0</formula>
    </cfRule>
  </conditionalFormatting>
  <conditionalFormatting sqref="C88">
    <cfRule type="cellIs" dxfId="99" priority="101" stopIfTrue="1" operator="equal">
      <formula>$C87</formula>
    </cfRule>
  </conditionalFormatting>
  <conditionalFormatting sqref="A88:B88">
    <cfRule type="cellIs" dxfId="98" priority="102" stopIfTrue="1" operator="equal">
      <formula>0</formula>
    </cfRule>
  </conditionalFormatting>
  <conditionalFormatting sqref="C89">
    <cfRule type="cellIs" dxfId="97" priority="99" stopIfTrue="1" operator="equal">
      <formula>$C88</formula>
    </cfRule>
  </conditionalFormatting>
  <conditionalFormatting sqref="A89:B89">
    <cfRule type="cellIs" dxfId="96" priority="100" stopIfTrue="1" operator="equal">
      <formula>0</formula>
    </cfRule>
  </conditionalFormatting>
  <conditionalFormatting sqref="C90">
    <cfRule type="cellIs" dxfId="95" priority="97" stopIfTrue="1" operator="equal">
      <formula>$C89</formula>
    </cfRule>
  </conditionalFormatting>
  <conditionalFormatting sqref="A90:B90">
    <cfRule type="cellIs" dxfId="94" priority="98" stopIfTrue="1" operator="equal">
      <formula>0</formula>
    </cfRule>
  </conditionalFormatting>
  <conditionalFormatting sqref="C91">
    <cfRule type="cellIs" dxfId="93" priority="95" stopIfTrue="1" operator="equal">
      <formula>$C90</formula>
    </cfRule>
  </conditionalFormatting>
  <conditionalFormatting sqref="A91:B91">
    <cfRule type="cellIs" dxfId="92" priority="96" stopIfTrue="1" operator="equal">
      <formula>0</formula>
    </cfRule>
  </conditionalFormatting>
  <conditionalFormatting sqref="C92">
    <cfRule type="cellIs" dxfId="91" priority="93" stopIfTrue="1" operator="equal">
      <formula>$C91</formula>
    </cfRule>
  </conditionalFormatting>
  <conditionalFormatting sqref="A92:B92">
    <cfRule type="cellIs" dxfId="90" priority="94" stopIfTrue="1" operator="equal">
      <formula>0</formula>
    </cfRule>
  </conditionalFormatting>
  <conditionalFormatting sqref="C93">
    <cfRule type="cellIs" dxfId="89" priority="91" stopIfTrue="1" operator="equal">
      <formula>$C92</formula>
    </cfRule>
  </conditionalFormatting>
  <conditionalFormatting sqref="A93:B93">
    <cfRule type="cellIs" dxfId="88" priority="92" stopIfTrue="1" operator="equal">
      <formula>0</formula>
    </cfRule>
  </conditionalFormatting>
  <conditionalFormatting sqref="C94">
    <cfRule type="cellIs" dxfId="87" priority="89" stopIfTrue="1" operator="equal">
      <formula>$C93</formula>
    </cfRule>
  </conditionalFormatting>
  <conditionalFormatting sqref="A94:B94">
    <cfRule type="cellIs" dxfId="86" priority="90" stopIfTrue="1" operator="equal">
      <formula>0</formula>
    </cfRule>
  </conditionalFormatting>
  <conditionalFormatting sqref="C95">
    <cfRule type="cellIs" dxfId="85" priority="87" stopIfTrue="1" operator="equal">
      <formula>$C94</formula>
    </cfRule>
  </conditionalFormatting>
  <conditionalFormatting sqref="A95:B95">
    <cfRule type="cellIs" dxfId="84" priority="88" stopIfTrue="1" operator="equal">
      <formula>0</formula>
    </cfRule>
  </conditionalFormatting>
  <conditionalFormatting sqref="C96">
    <cfRule type="cellIs" dxfId="83" priority="85" stopIfTrue="1" operator="equal">
      <formula>$C95</formula>
    </cfRule>
  </conditionalFormatting>
  <conditionalFormatting sqref="A96:B96">
    <cfRule type="cellIs" dxfId="82" priority="86" stopIfTrue="1" operator="equal">
      <formula>0</formula>
    </cfRule>
  </conditionalFormatting>
  <conditionalFormatting sqref="C97">
    <cfRule type="cellIs" dxfId="81" priority="83" stopIfTrue="1" operator="equal">
      <formula>$C96</formula>
    </cfRule>
  </conditionalFormatting>
  <conditionalFormatting sqref="A97:B97">
    <cfRule type="cellIs" dxfId="80" priority="84" stopIfTrue="1" operator="equal">
      <formula>0</formula>
    </cfRule>
  </conditionalFormatting>
  <conditionalFormatting sqref="C98">
    <cfRule type="cellIs" dxfId="79" priority="81" stopIfTrue="1" operator="equal">
      <formula>$C97</formula>
    </cfRule>
  </conditionalFormatting>
  <conditionalFormatting sqref="A98:B98">
    <cfRule type="cellIs" dxfId="78" priority="82" stopIfTrue="1" operator="equal">
      <formula>0</formula>
    </cfRule>
  </conditionalFormatting>
  <conditionalFormatting sqref="C99">
    <cfRule type="cellIs" dxfId="77" priority="79" stopIfTrue="1" operator="equal">
      <formula>$C98</formula>
    </cfRule>
  </conditionalFormatting>
  <conditionalFormatting sqref="A99:B99">
    <cfRule type="cellIs" dxfId="76" priority="80" stopIfTrue="1" operator="equal">
      <formula>0</formula>
    </cfRule>
  </conditionalFormatting>
  <conditionalFormatting sqref="C100">
    <cfRule type="cellIs" dxfId="75" priority="77" stopIfTrue="1" operator="equal">
      <formula>$C99</formula>
    </cfRule>
  </conditionalFormatting>
  <conditionalFormatting sqref="A100:B100">
    <cfRule type="cellIs" dxfId="74" priority="78" stopIfTrue="1" operator="equal">
      <formula>0</formula>
    </cfRule>
  </conditionalFormatting>
  <conditionalFormatting sqref="C101">
    <cfRule type="cellIs" dxfId="73" priority="75" stopIfTrue="1" operator="equal">
      <formula>$C100</formula>
    </cfRule>
  </conditionalFormatting>
  <conditionalFormatting sqref="A101:B101">
    <cfRule type="cellIs" dxfId="72" priority="76" stopIfTrue="1" operator="equal">
      <formula>0</formula>
    </cfRule>
  </conditionalFormatting>
  <conditionalFormatting sqref="C102">
    <cfRule type="cellIs" dxfId="71" priority="73" stopIfTrue="1" operator="equal">
      <formula>$C101</formula>
    </cfRule>
  </conditionalFormatting>
  <conditionalFormatting sqref="A102:B102">
    <cfRule type="cellIs" dxfId="70" priority="74" stopIfTrue="1" operator="equal">
      <formula>0</formula>
    </cfRule>
  </conditionalFormatting>
  <conditionalFormatting sqref="C103">
    <cfRule type="cellIs" dxfId="69" priority="71" stopIfTrue="1" operator="equal">
      <formula>$C102</formula>
    </cfRule>
  </conditionalFormatting>
  <conditionalFormatting sqref="A103:B103">
    <cfRule type="cellIs" dxfId="68" priority="72" stopIfTrue="1" operator="equal">
      <formula>0</formula>
    </cfRule>
  </conditionalFormatting>
  <conditionalFormatting sqref="C104">
    <cfRule type="cellIs" dxfId="67" priority="69" stopIfTrue="1" operator="equal">
      <formula>$C103</formula>
    </cfRule>
  </conditionalFormatting>
  <conditionalFormatting sqref="A104:B104">
    <cfRule type="cellIs" dxfId="66" priority="70" stopIfTrue="1" operator="equal">
      <formula>0</formula>
    </cfRule>
  </conditionalFormatting>
  <conditionalFormatting sqref="C105">
    <cfRule type="cellIs" dxfId="65" priority="67" stopIfTrue="1" operator="equal">
      <formula>$C104</formula>
    </cfRule>
  </conditionalFormatting>
  <conditionalFormatting sqref="A105:B105">
    <cfRule type="cellIs" dxfId="64" priority="68" stopIfTrue="1" operator="equal">
      <formula>0</formula>
    </cfRule>
  </conditionalFormatting>
  <conditionalFormatting sqref="C106">
    <cfRule type="cellIs" dxfId="63" priority="65" stopIfTrue="1" operator="equal">
      <formula>$C105</formula>
    </cfRule>
  </conditionalFormatting>
  <conditionalFormatting sqref="A106:B106">
    <cfRule type="cellIs" dxfId="62" priority="66" stopIfTrue="1" operator="equal">
      <formula>0</formula>
    </cfRule>
  </conditionalFormatting>
  <conditionalFormatting sqref="C107">
    <cfRule type="cellIs" dxfId="61" priority="63" stopIfTrue="1" operator="equal">
      <formula>$C106</formula>
    </cfRule>
  </conditionalFormatting>
  <conditionalFormatting sqref="A107:B107">
    <cfRule type="cellIs" dxfId="60" priority="64" stopIfTrue="1" operator="equal">
      <formula>0</formula>
    </cfRule>
  </conditionalFormatting>
  <conditionalFormatting sqref="C108">
    <cfRule type="cellIs" dxfId="59" priority="61" stopIfTrue="1" operator="equal">
      <formula>$C107</formula>
    </cfRule>
  </conditionalFormatting>
  <conditionalFormatting sqref="A108:B108">
    <cfRule type="cellIs" dxfId="58" priority="62" stopIfTrue="1" operator="equal">
      <formula>0</formula>
    </cfRule>
  </conditionalFormatting>
  <conditionalFormatting sqref="C109">
    <cfRule type="cellIs" dxfId="57" priority="59" stopIfTrue="1" operator="equal">
      <formula>$C108</formula>
    </cfRule>
  </conditionalFormatting>
  <conditionalFormatting sqref="A109:B109">
    <cfRule type="cellIs" dxfId="56" priority="60" stopIfTrue="1" operator="equal">
      <formula>0</formula>
    </cfRule>
  </conditionalFormatting>
  <conditionalFormatting sqref="C110">
    <cfRule type="cellIs" dxfId="55" priority="57" stopIfTrue="1" operator="equal">
      <formula>$C109</formula>
    </cfRule>
  </conditionalFormatting>
  <conditionalFormatting sqref="A110:B110">
    <cfRule type="cellIs" dxfId="54" priority="58" stopIfTrue="1" operator="equal">
      <formula>0</formula>
    </cfRule>
  </conditionalFormatting>
  <conditionalFormatting sqref="C111">
    <cfRule type="cellIs" dxfId="53" priority="55" stopIfTrue="1" operator="equal">
      <formula>$C110</formula>
    </cfRule>
  </conditionalFormatting>
  <conditionalFormatting sqref="A111:B111">
    <cfRule type="cellIs" dxfId="52" priority="56" stopIfTrue="1" operator="equal">
      <formula>0</formula>
    </cfRule>
  </conditionalFormatting>
  <conditionalFormatting sqref="C112">
    <cfRule type="cellIs" dxfId="51" priority="53" stopIfTrue="1" operator="equal">
      <formula>$C111</formula>
    </cfRule>
  </conditionalFormatting>
  <conditionalFormatting sqref="A112:B112">
    <cfRule type="cellIs" dxfId="50" priority="54" stopIfTrue="1" operator="equal">
      <formula>0</formula>
    </cfRule>
  </conditionalFormatting>
  <conditionalFormatting sqref="C113">
    <cfRule type="cellIs" dxfId="49" priority="51" stopIfTrue="1" operator="equal">
      <formula>$C112</formula>
    </cfRule>
  </conditionalFormatting>
  <conditionalFormatting sqref="A113:B113">
    <cfRule type="cellIs" dxfId="48" priority="52" stopIfTrue="1" operator="equal">
      <formula>0</formula>
    </cfRule>
  </conditionalFormatting>
  <conditionalFormatting sqref="C114">
    <cfRule type="cellIs" dxfId="47" priority="49" stopIfTrue="1" operator="equal">
      <formula>$C113</formula>
    </cfRule>
  </conditionalFormatting>
  <conditionalFormatting sqref="A114:B114">
    <cfRule type="cellIs" dxfId="46" priority="50" stopIfTrue="1" operator="equal">
      <formula>0</formula>
    </cfRule>
  </conditionalFormatting>
  <conditionalFormatting sqref="C115">
    <cfRule type="cellIs" dxfId="45" priority="47" stopIfTrue="1" operator="equal">
      <formula>$C114</formula>
    </cfRule>
  </conditionalFormatting>
  <conditionalFormatting sqref="A115:B115">
    <cfRule type="cellIs" dxfId="44" priority="48" stopIfTrue="1" operator="equal">
      <formula>0</formula>
    </cfRule>
  </conditionalFormatting>
  <conditionalFormatting sqref="C116">
    <cfRule type="cellIs" dxfId="43" priority="45" stopIfTrue="1" operator="equal">
      <formula>$C115</formula>
    </cfRule>
  </conditionalFormatting>
  <conditionalFormatting sqref="A116:B116">
    <cfRule type="cellIs" dxfId="42" priority="46" stopIfTrue="1" operator="equal">
      <formula>0</formula>
    </cfRule>
  </conditionalFormatting>
  <conditionalFormatting sqref="C117">
    <cfRule type="cellIs" dxfId="41" priority="43" stopIfTrue="1" operator="equal">
      <formula>$C116</formula>
    </cfRule>
  </conditionalFormatting>
  <conditionalFormatting sqref="A117:B117">
    <cfRule type="cellIs" dxfId="40" priority="44" stopIfTrue="1" operator="equal">
      <formula>0</formula>
    </cfRule>
  </conditionalFormatting>
  <conditionalFormatting sqref="C118">
    <cfRule type="cellIs" dxfId="39" priority="41" stopIfTrue="1" operator="equal">
      <formula>$C117</formula>
    </cfRule>
  </conditionalFormatting>
  <conditionalFormatting sqref="A118:B118">
    <cfRule type="cellIs" dxfId="38" priority="42" stopIfTrue="1" operator="equal">
      <formula>0</formula>
    </cfRule>
  </conditionalFormatting>
  <conditionalFormatting sqref="C119">
    <cfRule type="cellIs" dxfId="37" priority="39" stopIfTrue="1" operator="equal">
      <formula>$C118</formula>
    </cfRule>
  </conditionalFormatting>
  <conditionalFormatting sqref="A119:B119">
    <cfRule type="cellIs" dxfId="36" priority="40" stopIfTrue="1" operator="equal">
      <formula>0</formula>
    </cfRule>
  </conditionalFormatting>
  <conditionalFormatting sqref="C120">
    <cfRule type="cellIs" dxfId="35" priority="37" stopIfTrue="1" operator="equal">
      <formula>$C119</formula>
    </cfRule>
  </conditionalFormatting>
  <conditionalFormatting sqref="A120:B120">
    <cfRule type="cellIs" dxfId="34" priority="38" stopIfTrue="1" operator="equal">
      <formula>0</formula>
    </cfRule>
  </conditionalFormatting>
  <conditionalFormatting sqref="C121">
    <cfRule type="cellIs" dxfId="33" priority="35" stopIfTrue="1" operator="equal">
      <formula>$C120</formula>
    </cfRule>
  </conditionalFormatting>
  <conditionalFormatting sqref="A121:B121">
    <cfRule type="cellIs" dxfId="32" priority="36" stopIfTrue="1" operator="equal">
      <formula>0</formula>
    </cfRule>
  </conditionalFormatting>
  <conditionalFormatting sqref="C122">
    <cfRule type="cellIs" dxfId="31" priority="33" stopIfTrue="1" operator="equal">
      <formula>$C121</formula>
    </cfRule>
  </conditionalFormatting>
  <conditionalFormatting sqref="A122:B122">
    <cfRule type="cellIs" dxfId="30" priority="34" stopIfTrue="1" operator="equal">
      <formula>0</formula>
    </cfRule>
  </conditionalFormatting>
  <conditionalFormatting sqref="C123">
    <cfRule type="cellIs" dxfId="29" priority="31" stopIfTrue="1" operator="equal">
      <formula>$C122</formula>
    </cfRule>
  </conditionalFormatting>
  <conditionalFormatting sqref="A123:B123">
    <cfRule type="cellIs" dxfId="28" priority="32" stopIfTrue="1" operator="equal">
      <formula>0</formula>
    </cfRule>
  </conditionalFormatting>
  <conditionalFormatting sqref="C124">
    <cfRule type="cellIs" dxfId="27" priority="29" stopIfTrue="1" operator="equal">
      <formula>$C123</formula>
    </cfRule>
  </conditionalFormatting>
  <conditionalFormatting sqref="A124:B124">
    <cfRule type="cellIs" dxfId="26" priority="30" stopIfTrue="1" operator="equal">
      <formula>0</formula>
    </cfRule>
  </conditionalFormatting>
  <conditionalFormatting sqref="C125">
    <cfRule type="cellIs" dxfId="25" priority="27" stopIfTrue="1" operator="equal">
      <formula>$C124</formula>
    </cfRule>
  </conditionalFormatting>
  <conditionalFormatting sqref="A125:B125">
    <cfRule type="cellIs" dxfId="24" priority="28" stopIfTrue="1" operator="equal">
      <formula>0</formula>
    </cfRule>
  </conditionalFormatting>
  <conditionalFormatting sqref="C126">
    <cfRule type="cellIs" dxfId="23" priority="25" stopIfTrue="1" operator="equal">
      <formula>$C125</formula>
    </cfRule>
  </conditionalFormatting>
  <conditionalFormatting sqref="A126:B126">
    <cfRule type="cellIs" dxfId="22" priority="26" stopIfTrue="1" operator="equal">
      <formula>0</formula>
    </cfRule>
  </conditionalFormatting>
  <conditionalFormatting sqref="C127">
    <cfRule type="cellIs" dxfId="21" priority="23" stopIfTrue="1" operator="equal">
      <formula>$C126</formula>
    </cfRule>
  </conditionalFormatting>
  <conditionalFormatting sqref="A127:B127">
    <cfRule type="cellIs" dxfId="20" priority="24" stopIfTrue="1" operator="equal">
      <formula>0</formula>
    </cfRule>
  </conditionalFormatting>
  <conditionalFormatting sqref="C128">
    <cfRule type="cellIs" dxfId="19" priority="21" stopIfTrue="1" operator="equal">
      <formula>$C127</formula>
    </cfRule>
  </conditionalFormatting>
  <conditionalFormatting sqref="A128:B128">
    <cfRule type="cellIs" dxfId="18" priority="22" stopIfTrue="1" operator="equal">
      <formula>0</formula>
    </cfRule>
  </conditionalFormatting>
  <conditionalFormatting sqref="C129">
    <cfRule type="cellIs" dxfId="17" priority="19" stopIfTrue="1" operator="equal">
      <formula>$C128</formula>
    </cfRule>
  </conditionalFormatting>
  <conditionalFormatting sqref="A129:B129">
    <cfRule type="cellIs" dxfId="16" priority="20" stopIfTrue="1" operator="equal">
      <formula>0</formula>
    </cfRule>
  </conditionalFormatting>
  <conditionalFormatting sqref="C130">
    <cfRule type="cellIs" dxfId="15" priority="17" stopIfTrue="1" operator="equal">
      <formula>$C129</formula>
    </cfRule>
  </conditionalFormatting>
  <conditionalFormatting sqref="A130:B130">
    <cfRule type="cellIs" dxfId="14" priority="18" stopIfTrue="1" operator="equal">
      <formula>0</formula>
    </cfRule>
  </conditionalFormatting>
  <conditionalFormatting sqref="C131">
    <cfRule type="cellIs" dxfId="13" priority="15" stopIfTrue="1" operator="equal">
      <formula>$C130</formula>
    </cfRule>
  </conditionalFormatting>
  <conditionalFormatting sqref="A131:B131">
    <cfRule type="cellIs" dxfId="12" priority="16" stopIfTrue="1" operator="equal">
      <formula>0</formula>
    </cfRule>
  </conditionalFormatting>
  <conditionalFormatting sqref="C132">
    <cfRule type="cellIs" dxfId="11" priority="13" stopIfTrue="1" operator="equal">
      <formula>$C131</formula>
    </cfRule>
  </conditionalFormatting>
  <conditionalFormatting sqref="A132:B132">
    <cfRule type="cellIs" dxfId="10" priority="14" stopIfTrue="1" operator="equal">
      <formula>0</formula>
    </cfRule>
  </conditionalFormatting>
  <conditionalFormatting sqref="C133">
    <cfRule type="cellIs" dxfId="9" priority="11" stopIfTrue="1" operator="equal">
      <formula>$C132</formula>
    </cfRule>
  </conditionalFormatting>
  <conditionalFormatting sqref="A133:B133">
    <cfRule type="cellIs" dxfId="8" priority="12" stopIfTrue="1" operator="equal">
      <formula>0</formula>
    </cfRule>
  </conditionalFormatting>
  <conditionalFormatting sqref="C134">
    <cfRule type="cellIs" dxfId="7" priority="9" stopIfTrue="1" operator="equal">
      <formula>$C133</formula>
    </cfRule>
  </conditionalFormatting>
  <conditionalFormatting sqref="A134:B134">
    <cfRule type="cellIs" dxfId="6" priority="10" stopIfTrue="1" operator="equal">
      <formula>0</formula>
    </cfRule>
  </conditionalFormatting>
  <conditionalFormatting sqref="C135">
    <cfRule type="cellIs" dxfId="5" priority="7" stopIfTrue="1" operator="equal">
      <formula>$C134</formula>
    </cfRule>
  </conditionalFormatting>
  <conditionalFormatting sqref="A135:B135">
    <cfRule type="cellIs" dxfId="4" priority="8" stopIfTrue="1" operator="equal">
      <formula>0</formula>
    </cfRule>
  </conditionalFormatting>
  <conditionalFormatting sqref="C136">
    <cfRule type="cellIs" dxfId="3" priority="5" stopIfTrue="1" operator="equal">
      <formula>$C135</formula>
    </cfRule>
  </conditionalFormatting>
  <conditionalFormatting sqref="A136:B136">
    <cfRule type="cellIs" dxfId="2" priority="6" stopIfTrue="1" operator="equal">
      <formula>0</formula>
    </cfRule>
  </conditionalFormatting>
  <conditionalFormatting sqref="C137">
    <cfRule type="cellIs" dxfId="1" priority="3" stopIfTrue="1" operator="equal">
      <formula>$C136</formula>
    </cfRule>
  </conditionalFormatting>
  <conditionalFormatting sqref="A137:B137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КПК0116030</vt:lpstr>
      <vt:lpstr>КПК0116030!Область_печати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2025-02-17T14:36:10Z</cp:lastPrinted>
  <dcterms:created xsi:type="dcterms:W3CDTF">2016-08-10T10:53:25Z</dcterms:created>
  <dcterms:modified xsi:type="dcterms:W3CDTF">2025-02-17T14:57:27Z</dcterms:modified>
</cp:coreProperties>
</file>